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N:\aba\bpa\2025-26\Questica\Training Docs\"/>
    </mc:Choice>
  </mc:AlternateContent>
  <xr:revisionPtr revIDLastSave="0" documentId="13_ncr:1_{DFF54B42-6810-4FF6-B833-7EC9CB60E14F}" xr6:coauthVersionLast="47" xr6:coauthVersionMax="47" xr10:uidLastSave="{00000000-0000-0000-0000-000000000000}"/>
  <bookViews>
    <workbookView xWindow="-120" yWindow="-120" windowWidth="29040" windowHeight="17520" xr2:uid="{00000000-000D-0000-FFFF-FFFF00000000}"/>
  </bookViews>
  <sheets>
    <sheet name="Form" sheetId="1" r:id="rId1"/>
    <sheet name="BPA Examples" sheetId="3" r:id="rId2"/>
  </sheets>
  <definedNames>
    <definedName name="_xlnm.Print_Area" localSheetId="1">'BPA Examples'!$A$1:$U$68</definedName>
    <definedName name="_xlnm.Print_Area" localSheetId="0">Form!$A$1:$U$67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6" i="3" l="1"/>
  <c r="D37" i="3"/>
  <c r="O37" i="3"/>
  <c r="P37" i="3"/>
  <c r="S37" i="3"/>
  <c r="U37" i="3"/>
  <c r="C47" i="3" l="1"/>
  <c r="C48" i="3" s="1"/>
  <c r="P22" i="3"/>
  <c r="O22" i="3"/>
  <c r="D22" i="3"/>
  <c r="P21" i="3"/>
  <c r="O21" i="3"/>
  <c r="D21" i="3"/>
  <c r="P19" i="3"/>
  <c r="AB23" i="3"/>
  <c r="AC19" i="3" s="1"/>
  <c r="Z22" i="3" s="1"/>
  <c r="AC22" i="3" s="1"/>
  <c r="AD22" i="3" s="1"/>
  <c r="AA23" i="3"/>
  <c r="AB19" i="3"/>
  <c r="U82" i="3"/>
  <c r="S82" i="3"/>
  <c r="P82" i="3"/>
  <c r="O82" i="3"/>
  <c r="D82" i="3"/>
  <c r="U81" i="3"/>
  <c r="S81" i="3"/>
  <c r="P81" i="3"/>
  <c r="O81" i="3"/>
  <c r="D81" i="3"/>
  <c r="U80" i="3"/>
  <c r="S80" i="3"/>
  <c r="P80" i="3"/>
  <c r="O80" i="3"/>
  <c r="D80" i="3"/>
  <c r="U79" i="3"/>
  <c r="S79" i="3"/>
  <c r="P79" i="3"/>
  <c r="O79" i="3"/>
  <c r="D79" i="3"/>
  <c r="U78" i="3"/>
  <c r="S78" i="3"/>
  <c r="P78" i="3"/>
  <c r="O78" i="3"/>
  <c r="D78" i="3"/>
  <c r="U77" i="3"/>
  <c r="S77" i="3"/>
  <c r="P77" i="3"/>
  <c r="O77" i="3"/>
  <c r="D77" i="3"/>
  <c r="U76" i="3"/>
  <c r="S76" i="3"/>
  <c r="P76" i="3"/>
  <c r="O76" i="3"/>
  <c r="D76" i="3"/>
  <c r="U75" i="3"/>
  <c r="S75" i="3"/>
  <c r="P75" i="3"/>
  <c r="O75" i="3"/>
  <c r="D75" i="3"/>
  <c r="U74" i="3"/>
  <c r="S74" i="3"/>
  <c r="P74" i="3"/>
  <c r="O74" i="3"/>
  <c r="D74" i="3"/>
  <c r="U73" i="3"/>
  <c r="S73" i="3"/>
  <c r="P73" i="3"/>
  <c r="O73" i="3"/>
  <c r="D73" i="3"/>
  <c r="U72" i="3"/>
  <c r="S72" i="3"/>
  <c r="P72" i="3"/>
  <c r="O72" i="3"/>
  <c r="D72" i="3"/>
  <c r="U71" i="3"/>
  <c r="S71" i="3"/>
  <c r="P71" i="3"/>
  <c r="O71" i="3"/>
  <c r="D71" i="3"/>
  <c r="U70" i="3"/>
  <c r="S70" i="3"/>
  <c r="P70" i="3"/>
  <c r="O70" i="3"/>
  <c r="D70" i="3"/>
  <c r="U69" i="3"/>
  <c r="S69" i="3"/>
  <c r="P69" i="3"/>
  <c r="O69" i="3"/>
  <c r="D69" i="3"/>
  <c r="U68" i="3"/>
  <c r="S68" i="3"/>
  <c r="P68" i="3"/>
  <c r="O68" i="3"/>
  <c r="D68" i="3"/>
  <c r="U67" i="3"/>
  <c r="S67" i="3"/>
  <c r="P67" i="3"/>
  <c r="O67" i="3"/>
  <c r="D67" i="3"/>
  <c r="U66" i="3"/>
  <c r="S66" i="3"/>
  <c r="P66" i="3"/>
  <c r="O66" i="3"/>
  <c r="D66" i="3"/>
  <c r="U65" i="3"/>
  <c r="S65" i="3"/>
  <c r="P65" i="3"/>
  <c r="O65" i="3"/>
  <c r="D65" i="3"/>
  <c r="U64" i="3"/>
  <c r="S64" i="3"/>
  <c r="P64" i="3"/>
  <c r="O64" i="3"/>
  <c r="D64" i="3"/>
  <c r="U63" i="3"/>
  <c r="S63" i="3"/>
  <c r="P63" i="3"/>
  <c r="O63" i="3"/>
  <c r="D63" i="3"/>
  <c r="U62" i="3"/>
  <c r="S62" i="3"/>
  <c r="P62" i="3"/>
  <c r="O62" i="3"/>
  <c r="D62" i="3"/>
  <c r="U61" i="3"/>
  <c r="S61" i="3"/>
  <c r="P61" i="3"/>
  <c r="O61" i="3"/>
  <c r="D61" i="3"/>
  <c r="U60" i="3"/>
  <c r="S60" i="3"/>
  <c r="P60" i="3"/>
  <c r="O60" i="3"/>
  <c r="D60" i="3"/>
  <c r="U59" i="3"/>
  <c r="S59" i="3"/>
  <c r="P59" i="3"/>
  <c r="O59" i="3"/>
  <c r="D59" i="3"/>
  <c r="U58" i="3"/>
  <c r="S58" i="3"/>
  <c r="P58" i="3"/>
  <c r="O58" i="3"/>
  <c r="D58" i="3"/>
  <c r="U57" i="3"/>
  <c r="S57" i="3"/>
  <c r="P57" i="3"/>
  <c r="O57" i="3"/>
  <c r="D57" i="3"/>
  <c r="U56" i="3"/>
  <c r="S56" i="3"/>
  <c r="P56" i="3"/>
  <c r="O56" i="3"/>
  <c r="D56" i="3"/>
  <c r="U55" i="3"/>
  <c r="S55" i="3"/>
  <c r="P55" i="3"/>
  <c r="O55" i="3"/>
  <c r="D55" i="3"/>
  <c r="U54" i="3"/>
  <c r="S54" i="3"/>
  <c r="P54" i="3"/>
  <c r="O54" i="3"/>
  <c r="D54" i="3"/>
  <c r="U53" i="3"/>
  <c r="S53" i="3"/>
  <c r="P53" i="3"/>
  <c r="O53" i="3"/>
  <c r="D53" i="3"/>
  <c r="U52" i="3"/>
  <c r="S52" i="3"/>
  <c r="P52" i="3"/>
  <c r="O52" i="3"/>
  <c r="D52" i="3"/>
  <c r="U51" i="3"/>
  <c r="S51" i="3"/>
  <c r="P51" i="3"/>
  <c r="O51" i="3"/>
  <c r="D51" i="3"/>
  <c r="U50" i="3"/>
  <c r="S50" i="3"/>
  <c r="P50" i="3"/>
  <c r="O50" i="3"/>
  <c r="D50" i="3"/>
  <c r="U49" i="3"/>
  <c r="S49" i="3"/>
  <c r="P49" i="3"/>
  <c r="O49" i="3"/>
  <c r="D49" i="3"/>
  <c r="U48" i="3"/>
  <c r="S48" i="3"/>
  <c r="O48" i="3"/>
  <c r="U47" i="3"/>
  <c r="S47" i="3"/>
  <c r="P47" i="3"/>
  <c r="O47" i="3"/>
  <c r="D47" i="3"/>
  <c r="U46" i="3"/>
  <c r="S46" i="3"/>
  <c r="P46" i="3"/>
  <c r="O46" i="3"/>
  <c r="D46" i="3"/>
  <c r="U45" i="3"/>
  <c r="S45" i="3"/>
  <c r="P45" i="3"/>
  <c r="O45" i="3"/>
  <c r="U43" i="3"/>
  <c r="S43" i="3"/>
  <c r="P43" i="3"/>
  <c r="O43" i="3"/>
  <c r="U42" i="3"/>
  <c r="S42" i="3"/>
  <c r="P42" i="3"/>
  <c r="O42" i="3"/>
  <c r="U41" i="3"/>
  <c r="S41" i="3"/>
  <c r="P41" i="3"/>
  <c r="O41" i="3"/>
  <c r="U40" i="3"/>
  <c r="S40" i="3"/>
  <c r="P40" i="3"/>
  <c r="O40" i="3"/>
  <c r="D40" i="3"/>
  <c r="U39" i="3"/>
  <c r="S39" i="3"/>
  <c r="P39" i="3"/>
  <c r="O39" i="3"/>
  <c r="D39" i="3"/>
  <c r="U38" i="3"/>
  <c r="S38" i="3"/>
  <c r="P38" i="3"/>
  <c r="O38" i="3"/>
  <c r="D38" i="3"/>
  <c r="U36" i="3"/>
  <c r="S36" i="3"/>
  <c r="P36" i="3"/>
  <c r="O36" i="3"/>
  <c r="D36" i="3"/>
  <c r="U35" i="3"/>
  <c r="S35" i="3"/>
  <c r="P35" i="3"/>
  <c r="O35" i="3"/>
  <c r="U34" i="3"/>
  <c r="S34" i="3"/>
  <c r="P34" i="3"/>
  <c r="O34" i="3"/>
  <c r="U33" i="3"/>
  <c r="S33" i="3"/>
  <c r="P33" i="3"/>
  <c r="O33" i="3"/>
  <c r="U32" i="3"/>
  <c r="S32" i="3"/>
  <c r="P32" i="3"/>
  <c r="O32" i="3"/>
  <c r="U31" i="3"/>
  <c r="S31" i="3"/>
  <c r="P31" i="3"/>
  <c r="O31" i="3"/>
  <c r="D31" i="3"/>
  <c r="U30" i="3"/>
  <c r="S30" i="3"/>
  <c r="P30" i="3"/>
  <c r="O30" i="3"/>
  <c r="D30" i="3"/>
  <c r="U29" i="3"/>
  <c r="S29" i="3"/>
  <c r="P29" i="3"/>
  <c r="O29" i="3"/>
  <c r="D29" i="3"/>
  <c r="U28" i="3"/>
  <c r="S28" i="3"/>
  <c r="P28" i="3"/>
  <c r="O28" i="3"/>
  <c r="D28" i="3"/>
  <c r="U27" i="3"/>
  <c r="S27" i="3"/>
  <c r="P27" i="3"/>
  <c r="O27" i="3"/>
  <c r="U26" i="3"/>
  <c r="S26" i="3"/>
  <c r="P26" i="3"/>
  <c r="O26" i="3"/>
  <c r="U25" i="3"/>
  <c r="S25" i="3"/>
  <c r="P25" i="3"/>
  <c r="O25" i="3"/>
  <c r="U24" i="3"/>
  <c r="S24" i="3"/>
  <c r="P24" i="3"/>
  <c r="O24" i="3"/>
  <c r="D24" i="3"/>
  <c r="U23" i="3"/>
  <c r="S23" i="3"/>
  <c r="P23" i="3"/>
  <c r="O23" i="3"/>
  <c r="D23" i="3"/>
  <c r="U22" i="3"/>
  <c r="S22" i="3"/>
  <c r="U21" i="3"/>
  <c r="S21" i="3"/>
  <c r="U20" i="3"/>
  <c r="S20" i="3"/>
  <c r="P20" i="3"/>
  <c r="O20" i="3"/>
  <c r="U19" i="3"/>
  <c r="S19" i="3"/>
  <c r="O19" i="3"/>
  <c r="U18" i="3"/>
  <c r="S18" i="3"/>
  <c r="P18" i="3"/>
  <c r="O18" i="3"/>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18" i="1"/>
  <c r="O81"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18" i="1"/>
  <c r="P48" i="3" l="1"/>
  <c r="D48" i="3"/>
  <c r="O10" i="3"/>
  <c r="AC21" i="3"/>
  <c r="AD21" i="3" s="1"/>
  <c r="Z23" i="3" l="1"/>
  <c r="AC20" i="3"/>
  <c r="AD20" i="3" s="1"/>
  <c r="AD23" i="3" s="1"/>
  <c r="AC23" i="3" l="1"/>
  <c r="D19" i="1" l="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18" i="1"/>
  <c r="S18" i="1"/>
  <c r="O10" i="1" l="1"/>
</calcChain>
</file>

<file path=xl/sharedStrings.xml><?xml version="1.0" encoding="utf-8"?>
<sst xmlns="http://schemas.openxmlformats.org/spreadsheetml/2006/main" count="122" uniqueCount="72">
  <si>
    <t>Account</t>
  </si>
  <si>
    <t>Fund</t>
  </si>
  <si>
    <t>Program</t>
  </si>
  <si>
    <t>Class</t>
  </si>
  <si>
    <t>DeptID</t>
  </si>
  <si>
    <t>Scenario</t>
  </si>
  <si>
    <t>Budget Planning &amp; Administration (BPA)</t>
  </si>
  <si>
    <t>Purpose</t>
  </si>
  <si>
    <t>Transfer Description:</t>
  </si>
  <si>
    <t>Net Amount:</t>
  </si>
  <si>
    <t>CHRS Position Number</t>
  </si>
  <si>
    <t>Curent Total Pos Budget</t>
  </si>
  <si>
    <t>New Total Pos Budget</t>
  </si>
  <si>
    <t>Total Pos Budget Change</t>
  </si>
  <si>
    <t>Total Transfer Amount</t>
  </si>
  <si>
    <t>Line Description 
(Max - 30 Characters)</t>
  </si>
  <si>
    <t>Funding Source / Distribution Change ("Position Allocation")</t>
  </si>
  <si>
    <t>Position Budget Adjustment ("Wage adjustment")</t>
  </si>
  <si>
    <t>Must Net to Zero</t>
  </si>
  <si>
    <t>BPA USE ONLY</t>
  </si>
  <si>
    <t>MDS01</t>
  </si>
  <si>
    <t>Questica 
Fund-Department</t>
  </si>
  <si>
    <t>BASE</t>
  </si>
  <si>
    <t xml:space="preserve">Per the Sacramento State Position Management policy, divisions are expected to identify funding sources before new PERSONNEL commitments are approved. The purpose of this form is to identify a funding source prior to Budget Office approval for position adjustments.  Beginning July 1, 2026, all position adjustments will be processed as budget transfers within Questica. Divisions must have funding available. Please note only the Line Description will reflect in FDW; Transfer description is to provide more detail of the reason behind the transaction. Submittor must provide Delegation of Authority (DOA) and cannot be both the submittor and approver. This Position Budget Adjustment Form is available on the ABA Forms webpage. </t>
  </si>
  <si>
    <t>Column L is limited 
to 30 Characters</t>
  </si>
  <si>
    <t>Current Pos Allocation %</t>
  </si>
  <si>
    <t>New Pos 
Allocation %</t>
  </si>
  <si>
    <t>Position Allocation Change %</t>
  </si>
  <si>
    <t>AMEND</t>
  </si>
  <si>
    <t>pos 10002222 to 10001111</t>
  </si>
  <si>
    <t>Staff IRP increase 10001111</t>
  </si>
  <si>
    <t>Position Allocation (CFS Distribution) Calculator</t>
  </si>
  <si>
    <t>Current</t>
  </si>
  <si>
    <t>Current %</t>
  </si>
  <si>
    <t>PBA</t>
  </si>
  <si>
    <t>New</t>
  </si>
  <si>
    <t>New %</t>
  </si>
  <si>
    <t>CFS1</t>
  </si>
  <si>
    <t>CFS2</t>
  </si>
  <si>
    <t>CFS3</t>
  </si>
  <si>
    <t>Totals</t>
  </si>
  <si>
    <t>Enter applicable values in blue cells</t>
  </si>
  <si>
    <t>Adjust the position budget. Put the current budget &amp; new desired budget.</t>
  </si>
  <si>
    <t>Current and new position allocation percentages should remain the same.</t>
  </si>
  <si>
    <t>Current and new position budgets should remain the same.</t>
  </si>
  <si>
    <t>Funding allocation change</t>
  </si>
  <si>
    <t>TNR08</t>
  </si>
  <si>
    <t>Adjust the distribution (Position Allocation) for the position.</t>
  </si>
  <si>
    <t>"Transfer from" position remains the same.  "Transfer to" position shows the transfer amount as the new position budget.</t>
  </si>
  <si>
    <t>split allocation between funding sources</t>
  </si>
  <si>
    <t>new INTERIM director</t>
  </si>
  <si>
    <t>permanent position</t>
  </si>
  <si>
    <t>Notes - Funding/Position Number</t>
  </si>
  <si>
    <t>Position to receive increase</t>
  </si>
  <si>
    <t>Funding from temp pool / salary savings 10002222</t>
  </si>
  <si>
    <t>Example 3: I have a vacant, base-funded position, and I need to transfer the entire budget on an one-time basis to another position.</t>
  </si>
  <si>
    <t>Add an Adjustment for the "Transfer from" position with -100%.  Position allocation will not total to 100% this year.</t>
  </si>
  <si>
    <t>Add an Adjustment for "Transfer to" position with +100%.</t>
  </si>
  <si>
    <t>Example 2: I need to permanently change how a position is funded, but the position budget remains the same.</t>
  </si>
  <si>
    <t>Example 1: I need to permanently increase a staff salary using a vacancy / salary savings from another position.</t>
  </si>
  <si>
    <t>Example 4: I need to fund a new position, but I don't have any vacancies or other base-salary positions to use. I need to fund the position using OE funds.</t>
  </si>
  <si>
    <t xml:space="preserve">xfer funds for temp appt </t>
  </si>
  <si>
    <t>new pos 10006666</t>
  </si>
  <si>
    <t>"Transfer from" position will be blank.  "Transfer to" position shows the transfer amount as the new position budget, including anticipated benefits (*ADD CURRENT RATE HERE*)</t>
  </si>
  <si>
    <t>unfunded position - $55K</t>
  </si>
  <si>
    <t>unfunded position benefits</t>
  </si>
  <si>
    <t>new pos benefits 10006666</t>
  </si>
  <si>
    <t>unfunded position + benefits</t>
  </si>
  <si>
    <t>Fund 10006666 Sal &amp; Benefits</t>
  </si>
  <si>
    <t>Add an Adjustment for anticipated benefits going to 603090 with +100%</t>
  </si>
  <si>
    <t xml:space="preserve">Add an Adjustment for the "Transfer from" position for total salary &amp; benefits with -100%. </t>
  </si>
  <si>
    <t>Position Base Budget Adjustment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</si>
</sst>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0.0000%"/>
    <numFmt numFmtId="165" formatCode="0.00000%"/>
    <numFmt numFmtId="166" formatCode="0.000000%"/>
    <numFmt numFmtId="167" formatCode="00000000"/>
    <numFmt numFmtId="168" formatCode="&quot;$&quot;#,##0.00"/>
    <numFmt numFmtId="169" formatCode="0.0000000000%"/>
  </numFmts>
  <fonts count="24" x14ac:knownFonts="1">
    <font>
      <sz val="10"/>
      <name val="Arial"/>
    </font>
    <font>
      <sz val="11"/>
      <color theme="1"/>
      <name val="Calibri"/>
      <family val="2"/>
      <scheme val="minor"/>
    </font>
    <font>
      <sz val="10"/>
      <name val="Arial"/>
      <family val="2"/>
    </font>
    <font>
      <sz val="8"/>
      <name val="Arial"/>
      <family val="2"/>
    </font>
    <font>
      <b/>
      <i/>
      <sz val="10"/>
      <name val="Arial"/>
      <family val="2"/>
    </font>
    <font>
      <sz val="12"/>
      <color theme="1"/>
      <name val="Calibri"/>
      <family val="2"/>
      <scheme val="minor"/>
    </font>
    <font>
      <b/>
      <sz val="18"/>
      <color theme="1"/>
      <name val="Calibri"/>
      <family val="2"/>
      <scheme val="minor"/>
    </font>
    <font>
      <sz val="16"/>
      <color theme="1"/>
      <name val="Calibri"/>
      <family val="2"/>
      <scheme val="minor"/>
    </font>
    <font>
      <b/>
      <sz val="14"/>
      <color theme="1"/>
      <name val="Calibri"/>
      <family val="2"/>
      <scheme val="minor"/>
    </font>
    <font>
      <b/>
      <sz val="12"/>
      <color theme="1"/>
      <name val="Calibri"/>
      <family val="2"/>
      <scheme val="minor"/>
    </font>
    <font>
      <b/>
      <sz val="11"/>
      <color rgb="FFFFFFFF"/>
      <name val="Aptos Narrow"/>
      <family val="2"/>
    </font>
    <font>
      <sz val="11"/>
      <name val="Aptos Narrow"/>
      <family val="2"/>
    </font>
    <font>
      <b/>
      <sz val="12"/>
      <name val="Calibri"/>
      <family val="2"/>
      <scheme val="minor"/>
    </font>
    <font>
      <sz val="10"/>
      <name val="Arial"/>
      <family val="2"/>
    </font>
    <font>
      <i/>
      <sz val="10"/>
      <name val="Arial"/>
      <family val="2"/>
    </font>
    <font>
      <b/>
      <sz val="10"/>
      <name val="Arial"/>
      <family val="2"/>
    </font>
    <font>
      <b/>
      <sz val="10"/>
      <color rgb="FFFF0000"/>
      <name val="Arial"/>
      <family val="2"/>
    </font>
    <font>
      <b/>
      <i/>
      <sz val="10"/>
      <color theme="1"/>
      <name val="Calibri"/>
      <family val="2"/>
      <scheme val="minor"/>
    </font>
    <font>
      <sz val="10"/>
      <name val="Calibri"/>
      <family val="2"/>
      <scheme val="minor"/>
    </font>
    <font>
      <b/>
      <sz val="10"/>
      <name val="Calibri"/>
      <family val="2"/>
      <scheme val="minor"/>
    </font>
    <font>
      <b/>
      <sz val="10"/>
      <color rgb="FFC00000"/>
      <name val="Calibri"/>
      <family val="2"/>
      <scheme val="minor"/>
    </font>
    <font>
      <i/>
      <sz val="10"/>
      <name val="Calibri"/>
      <family val="2"/>
      <scheme val="minor"/>
    </font>
    <font>
      <b/>
      <sz val="10"/>
      <color theme="3"/>
      <name val="Arial"/>
      <family val="2"/>
    </font>
    <font>
      <b/>
      <sz val="11"/>
      <color theme="4" tint="-0.249977111117893"/>
      <name val="Calibri"/>
      <family val="2"/>
      <scheme val="minor"/>
    </font>
  </fonts>
  <fills count="9">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rgb="FF37557A"/>
        <bgColor auto="1"/>
      </patternFill>
    </fill>
    <fill>
      <patternFill patternType="solid">
        <fgColor theme="0" tint="-0.14999847407452621"/>
        <bgColor indexed="64"/>
      </patternFill>
    </fill>
    <fill>
      <patternFill patternType="solid">
        <fgColor theme="6" tint="0.79998168889431442"/>
        <bgColor indexed="64"/>
      </patternFill>
    </fill>
    <fill>
      <patternFill patternType="solid">
        <fgColor theme="8"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rgb="FFFF0000"/>
      </left>
      <right style="medium">
        <color rgb="FFFF0000"/>
      </right>
      <top style="medium">
        <color rgb="FFFF0000"/>
      </top>
      <bottom style="medium">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rgb="FF000000"/>
      </top>
      <bottom style="double">
        <color rgb="FF000000"/>
      </bottom>
      <diagonal/>
    </border>
    <border>
      <left/>
      <right style="medium">
        <color indexed="64"/>
      </right>
      <top style="thin">
        <color rgb="FF000000"/>
      </top>
      <bottom style="double">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43" fontId="2" fillId="0" borderId="0" applyFont="0" applyFill="0" applyBorder="0" applyAlignment="0" applyProtection="0"/>
    <xf numFmtId="0" fontId="3" fillId="2" borderId="0"/>
    <xf numFmtId="0" fontId="2" fillId="0" borderId="0"/>
    <xf numFmtId="0" fontId="1" fillId="0" borderId="0"/>
    <xf numFmtId="44" fontId="13" fillId="0" borderId="0" applyFont="0" applyFill="0" applyBorder="0" applyAlignment="0" applyProtection="0"/>
    <xf numFmtId="9" fontId="13" fillId="0" borderId="0" applyFont="0" applyFill="0" applyBorder="0" applyAlignment="0" applyProtection="0"/>
  </cellStyleXfs>
  <cellXfs count="107">
    <xf numFmtId="0" fontId="0" fillId="0" borderId="0" xfId="0"/>
    <xf numFmtId="2" fontId="0" fillId="0" borderId="0" xfId="1" applyNumberFormat="1" applyFont="1" applyBorder="1"/>
    <xf numFmtId="0" fontId="0" fillId="0" borderId="0" xfId="0" applyAlignment="1" applyProtection="1">
      <alignment horizontal="center"/>
      <protection locked="0"/>
    </xf>
    <xf numFmtId="0" fontId="0" fillId="0" borderId="0" xfId="0" applyAlignment="1">
      <alignment horizontal="center"/>
    </xf>
    <xf numFmtId="0" fontId="5" fillId="3" borderId="2" xfId="0" applyFont="1" applyFill="1" applyBorder="1"/>
    <xf numFmtId="0" fontId="5" fillId="3" borderId="3" xfId="0" applyFont="1" applyFill="1" applyBorder="1"/>
    <xf numFmtId="0" fontId="6" fillId="3" borderId="4" xfId="0" applyFont="1" applyFill="1" applyBorder="1" applyAlignment="1">
      <alignment horizontal="right"/>
    </xf>
    <xf numFmtId="0" fontId="5" fillId="3" borderId="5" xfId="0" applyFont="1" applyFill="1" applyBorder="1"/>
    <xf numFmtId="0" fontId="7" fillId="3" borderId="6" xfId="0" applyFont="1" applyFill="1" applyBorder="1" applyAlignment="1">
      <alignment horizontal="right"/>
    </xf>
    <xf numFmtId="0" fontId="5" fillId="3" borderId="6" xfId="0" applyFont="1" applyFill="1" applyBorder="1"/>
    <xf numFmtId="0" fontId="8" fillId="3" borderId="5" xfId="0" applyFont="1" applyFill="1" applyBorder="1"/>
    <xf numFmtId="0" fontId="5" fillId="3" borderId="0" xfId="0" applyFont="1" applyFill="1"/>
    <xf numFmtId="0" fontId="0" fillId="0" borderId="2" xfId="0" applyBorder="1"/>
    <xf numFmtId="0" fontId="0" fillId="0" borderId="5" xfId="0" applyBorder="1"/>
    <xf numFmtId="0" fontId="5" fillId="3" borderId="0" xfId="0" applyFont="1" applyFill="1" applyAlignment="1">
      <alignment vertical="top" wrapText="1"/>
    </xf>
    <xf numFmtId="0" fontId="11" fillId="0" borderId="0" xfId="0" applyFont="1"/>
    <xf numFmtId="0" fontId="11" fillId="0" borderId="0" xfId="0" applyFont="1" applyAlignment="1" applyProtection="1">
      <alignment horizontal="center"/>
      <protection locked="0"/>
    </xf>
    <xf numFmtId="0" fontId="11" fillId="0" borderId="0" xfId="0" applyFont="1" applyAlignment="1">
      <alignment horizontal="center"/>
    </xf>
    <xf numFmtId="2" fontId="12" fillId="4" borderId="1" xfId="1" applyNumberFormat="1" applyFont="1" applyFill="1" applyBorder="1" applyAlignment="1">
      <alignment horizontal="center"/>
    </xf>
    <xf numFmtId="0" fontId="9" fillId="3" borderId="6" xfId="0" applyFont="1" applyFill="1" applyBorder="1" applyAlignment="1">
      <alignment horizontal="right"/>
    </xf>
    <xf numFmtId="0" fontId="2" fillId="0" borderId="0" xfId="0" applyFont="1"/>
    <xf numFmtId="0" fontId="5" fillId="3" borderId="6" xfId="0" applyFont="1" applyFill="1" applyBorder="1" applyAlignment="1">
      <alignment vertical="top" wrapText="1"/>
    </xf>
    <xf numFmtId="0" fontId="9" fillId="3" borderId="0" xfId="0" applyFont="1" applyFill="1"/>
    <xf numFmtId="0" fontId="5" fillId="3" borderId="0" xfId="0" applyFont="1" applyFill="1" applyAlignment="1">
      <alignment horizontal="left" vertical="top" wrapText="1"/>
    </xf>
    <xf numFmtId="0" fontId="10" fillId="5" borderId="5" xfId="4" applyFont="1" applyFill="1" applyBorder="1" applyAlignment="1">
      <alignment horizontal="center" wrapText="1"/>
    </xf>
    <xf numFmtId="0" fontId="0" fillId="0" borderId="0" xfId="0" applyAlignment="1">
      <alignment wrapText="1"/>
    </xf>
    <xf numFmtId="0" fontId="5" fillId="3" borderId="9" xfId="0" applyFont="1" applyFill="1" applyBorder="1" applyAlignment="1">
      <alignment horizontal="right"/>
    </xf>
    <xf numFmtId="0" fontId="5" fillId="3" borderId="9" xfId="0" applyFont="1" applyFill="1" applyBorder="1"/>
    <xf numFmtId="0" fontId="5" fillId="3" borderId="8" xfId="0" applyFont="1" applyFill="1" applyBorder="1"/>
    <xf numFmtId="0" fontId="5" fillId="3" borderId="0" xfId="0" applyFont="1" applyFill="1" applyAlignment="1">
      <alignment horizontal="right"/>
    </xf>
    <xf numFmtId="43" fontId="0" fillId="0" borderId="0" xfId="1" applyFont="1"/>
    <xf numFmtId="0" fontId="4" fillId="6" borderId="0" xfId="0" applyFont="1" applyFill="1" applyAlignment="1">
      <alignment horizontal="center" wrapText="1"/>
    </xf>
    <xf numFmtId="0" fontId="15" fillId="6" borderId="0" xfId="0" applyFont="1" applyFill="1" applyAlignment="1">
      <alignment horizontal="center" wrapText="1"/>
    </xf>
    <xf numFmtId="43" fontId="11" fillId="6" borderId="0" xfId="1" applyFont="1" applyFill="1"/>
    <xf numFmtId="43" fontId="0" fillId="6" borderId="0" xfId="1" applyFont="1" applyFill="1"/>
    <xf numFmtId="2" fontId="16" fillId="0" borderId="0" xfId="1" applyNumberFormat="1" applyFont="1" applyBorder="1" applyAlignment="1">
      <alignment horizontal="center"/>
    </xf>
    <xf numFmtId="2" fontId="12" fillId="4" borderId="10" xfId="1" applyNumberFormat="1" applyFont="1" applyFill="1" applyBorder="1" applyAlignment="1">
      <alignment horizontal="center"/>
    </xf>
    <xf numFmtId="0" fontId="0" fillId="0" borderId="0" xfId="0" quotePrefix="1"/>
    <xf numFmtId="164" fontId="0" fillId="6" borderId="0" xfId="1" applyNumberFormat="1" applyFont="1" applyFill="1"/>
    <xf numFmtId="164" fontId="0" fillId="0" borderId="0" xfId="6" applyNumberFormat="1" applyFont="1" applyFill="1"/>
    <xf numFmtId="164" fontId="0" fillId="0" borderId="0" xfId="0" applyNumberFormat="1"/>
    <xf numFmtId="0" fontId="17" fillId="0" borderId="11" xfId="0" applyFont="1" applyBorder="1" applyAlignment="1" applyProtection="1">
      <alignment horizontal="left"/>
      <protection locked="0"/>
    </xf>
    <xf numFmtId="167" fontId="17" fillId="0" borderId="12" xfId="0" applyNumberFormat="1" applyFont="1" applyBorder="1" applyAlignment="1" applyProtection="1">
      <alignment horizontal="center"/>
      <protection locked="0"/>
    </xf>
    <xf numFmtId="43" fontId="18" fillId="0" borderId="12" xfId="1" applyFont="1" applyBorder="1" applyAlignment="1" applyProtection="1">
      <alignment horizontal="right"/>
      <protection locked="0"/>
    </xf>
    <xf numFmtId="43" fontId="18" fillId="0" borderId="13" xfId="1" applyFont="1" applyBorder="1" applyAlignment="1" applyProtection="1">
      <alignment horizontal="right"/>
      <protection locked="0"/>
    </xf>
    <xf numFmtId="0" fontId="19" fillId="0" borderId="14" xfId="0" applyFont="1" applyBorder="1" applyAlignment="1" applyProtection="1">
      <alignment horizontal="center" vertical="center" wrapText="1"/>
      <protection locked="0"/>
    </xf>
    <xf numFmtId="49" fontId="19" fillId="0" borderId="0" xfId="0" applyNumberFormat="1" applyFont="1" applyAlignment="1" applyProtection="1">
      <alignment horizontal="center" vertical="center" wrapText="1"/>
      <protection locked="0"/>
    </xf>
    <xf numFmtId="10" fontId="19" fillId="0" borderId="0" xfId="0" applyNumberFormat="1" applyFont="1" applyAlignment="1" applyProtection="1">
      <alignment horizontal="center" vertical="center" wrapText="1"/>
      <protection locked="0"/>
    </xf>
    <xf numFmtId="43" fontId="19" fillId="0" borderId="0" xfId="1" applyFont="1" applyFill="1" applyBorder="1" applyAlignment="1" applyProtection="1">
      <alignment horizontal="center" vertical="center"/>
      <protection locked="0"/>
    </xf>
    <xf numFmtId="0" fontId="19" fillId="0" borderId="0" xfId="0" applyFont="1" applyAlignment="1" applyProtection="1">
      <alignment horizontal="center" vertical="center" wrapText="1"/>
      <protection locked="0"/>
    </xf>
    <xf numFmtId="49" fontId="19" fillId="0" borderId="15" xfId="0" applyNumberFormat="1" applyFont="1" applyBorder="1" applyAlignment="1" applyProtection="1">
      <alignment horizontal="center" vertical="center" wrapText="1"/>
      <protection locked="0"/>
    </xf>
    <xf numFmtId="0" fontId="18" fillId="0" borderId="16" xfId="0" applyFont="1" applyBorder="1" applyAlignment="1" applyProtection="1">
      <alignment horizontal="center"/>
      <protection locked="0"/>
    </xf>
    <xf numFmtId="168" fontId="19" fillId="8" borderId="17" xfId="0" applyNumberFormat="1" applyFont="1" applyFill="1" applyBorder="1" applyAlignment="1" applyProtection="1">
      <alignment horizontal="right"/>
      <protection locked="0"/>
    </xf>
    <xf numFmtId="10" fontId="19" fillId="0" borderId="17" xfId="0" applyNumberFormat="1" applyFont="1" applyBorder="1" applyAlignment="1">
      <alignment horizontal="center" vertical="center" wrapText="1"/>
    </xf>
    <xf numFmtId="168" fontId="19" fillId="0" borderId="17" xfId="0" applyNumberFormat="1" applyFont="1" applyBorder="1" applyAlignment="1">
      <alignment horizontal="right"/>
    </xf>
    <xf numFmtId="49" fontId="19" fillId="0" borderId="18" xfId="0" applyNumberFormat="1" applyFont="1" applyBorder="1" applyAlignment="1" applyProtection="1">
      <alignment horizontal="center" vertical="center"/>
      <protection locked="0"/>
    </xf>
    <xf numFmtId="49" fontId="18" fillId="0" borderId="14" xfId="0" applyNumberFormat="1" applyFont="1" applyBorder="1" applyAlignment="1" applyProtection="1">
      <alignment horizontal="right"/>
      <protection locked="0"/>
    </xf>
    <xf numFmtId="43" fontId="18" fillId="0" borderId="0" xfId="0" applyNumberFormat="1" applyFont="1" applyAlignment="1">
      <alignment horizontal="right"/>
    </xf>
    <xf numFmtId="165" fontId="18" fillId="8" borderId="0" xfId="6" applyNumberFormat="1" applyFont="1" applyFill="1" applyAlignment="1" applyProtection="1">
      <alignment horizontal="right"/>
      <protection locked="0"/>
    </xf>
    <xf numFmtId="44" fontId="18" fillId="8" borderId="0" xfId="5" applyFont="1" applyFill="1" applyBorder="1" applyAlignment="1" applyProtection="1">
      <alignment horizontal="right"/>
      <protection locked="0"/>
    </xf>
    <xf numFmtId="44" fontId="18" fillId="0" borderId="0" xfId="5" applyFont="1" applyBorder="1" applyAlignment="1" applyProtection="1">
      <alignment horizontal="right"/>
    </xf>
    <xf numFmtId="165" fontId="20" fillId="0" borderId="15" xfId="6" applyNumberFormat="1" applyFont="1" applyBorder="1" applyAlignment="1" applyProtection="1">
      <alignment horizontal="right"/>
    </xf>
    <xf numFmtId="168" fontId="18" fillId="0" borderId="19" xfId="0" applyNumberFormat="1" applyFont="1" applyBorder="1" applyAlignment="1">
      <alignment horizontal="right"/>
    </xf>
    <xf numFmtId="165" fontId="18" fillId="0" borderId="19" xfId="6" applyNumberFormat="1" applyFont="1" applyBorder="1" applyAlignment="1">
      <alignment horizontal="right"/>
    </xf>
    <xf numFmtId="49" fontId="21" fillId="0" borderId="21" xfId="0" applyNumberFormat="1" applyFont="1" applyBorder="1" applyAlignment="1" applyProtection="1">
      <alignment horizontal="left"/>
      <protection locked="0"/>
    </xf>
    <xf numFmtId="168" fontId="18" fillId="0" borderId="22" xfId="0" applyNumberFormat="1" applyFont="1" applyBorder="1" applyAlignment="1" applyProtection="1">
      <alignment horizontal="right"/>
      <protection locked="0"/>
    </xf>
    <xf numFmtId="169" fontId="18" fillId="0" borderId="22" xfId="6" applyNumberFormat="1" applyFont="1" applyBorder="1" applyAlignment="1" applyProtection="1">
      <alignment horizontal="right"/>
      <protection locked="0"/>
    </xf>
    <xf numFmtId="169" fontId="18" fillId="0" borderId="23" xfId="0" applyNumberFormat="1" applyFont="1" applyBorder="1" applyAlignment="1" applyProtection="1">
      <alignment horizontal="right"/>
      <protection locked="0"/>
    </xf>
    <xf numFmtId="166" fontId="20" fillId="0" borderId="20" xfId="0" applyNumberFormat="1" applyFont="1" applyBorder="1" applyAlignment="1">
      <alignment horizontal="right"/>
    </xf>
    <xf numFmtId="43" fontId="0" fillId="0" borderId="0" xfId="1" applyFont="1" applyBorder="1"/>
    <xf numFmtId="43" fontId="0" fillId="6" borderId="0" xfId="1" applyFont="1" applyFill="1" applyBorder="1"/>
    <xf numFmtId="164" fontId="0" fillId="0" borderId="0" xfId="6" applyNumberFormat="1" applyFont="1" applyFill="1" applyBorder="1"/>
    <xf numFmtId="164" fontId="0" fillId="6" borderId="0" xfId="1" applyNumberFormat="1" applyFont="1" applyFill="1" applyBorder="1"/>
    <xf numFmtId="43" fontId="11" fillId="6" borderId="0" xfId="1" applyFont="1" applyFill="1" applyBorder="1"/>
    <xf numFmtId="0" fontId="22" fillId="0" borderId="0" xfId="0" applyFont="1"/>
    <xf numFmtId="0" fontId="22" fillId="0" borderId="0" xfId="0" applyFont="1" applyAlignment="1">
      <alignment horizontal="left" indent="1"/>
    </xf>
    <xf numFmtId="0" fontId="2" fillId="0" borderId="0" xfId="0" applyFont="1" applyAlignment="1" applyProtection="1">
      <alignment horizontal="center"/>
      <protection locked="0"/>
    </xf>
    <xf numFmtId="0" fontId="23" fillId="0" borderId="0" xfId="0" applyFont="1"/>
    <xf numFmtId="0" fontId="23" fillId="0" borderId="0" xfId="0" applyFont="1" applyAlignment="1">
      <alignment horizontal="left" indent="2"/>
    </xf>
    <xf numFmtId="0" fontId="0" fillId="0" borderId="0" xfId="0" quotePrefix="1" applyProtection="1">
      <protection locked="0"/>
    </xf>
    <xf numFmtId="43" fontId="0" fillId="0" borderId="0" xfId="1" applyFont="1" applyProtection="1">
      <protection locked="0"/>
    </xf>
    <xf numFmtId="0" fontId="0" fillId="0" borderId="0" xfId="0" applyProtection="1">
      <protection locked="0"/>
    </xf>
    <xf numFmtId="0" fontId="11" fillId="0" borderId="0" xfId="0" applyFont="1" applyProtection="1">
      <protection locked="0"/>
    </xf>
    <xf numFmtId="9" fontId="0" fillId="0" borderId="0" xfId="6" applyFont="1" applyFill="1" applyProtection="1">
      <protection locked="0"/>
    </xf>
    <xf numFmtId="0" fontId="15" fillId="0" borderId="9" xfId="0" applyFont="1" applyBorder="1" applyAlignment="1">
      <alignment horizontal="center"/>
    </xf>
    <xf numFmtId="0" fontId="5" fillId="0" borderId="2" xfId="0" applyFont="1" applyBorder="1" applyAlignment="1" applyProtection="1">
      <alignment horizontal="center" wrapText="1"/>
      <protection locked="0"/>
    </xf>
    <xf numFmtId="0" fontId="5" fillId="0" borderId="3" xfId="0" applyFont="1" applyBorder="1" applyAlignment="1" applyProtection="1">
      <alignment horizontal="center" wrapText="1"/>
      <protection locked="0"/>
    </xf>
    <xf numFmtId="0" fontId="5" fillId="0" borderId="4" xfId="0" applyFont="1" applyBorder="1" applyAlignment="1" applyProtection="1">
      <alignment horizontal="center" wrapText="1"/>
      <protection locked="0"/>
    </xf>
    <xf numFmtId="0" fontId="5" fillId="0" borderId="5" xfId="0" applyFont="1" applyBorder="1" applyAlignment="1" applyProtection="1">
      <alignment horizontal="center" wrapText="1"/>
      <protection locked="0"/>
    </xf>
    <xf numFmtId="0" fontId="5" fillId="0" borderId="0" xfId="0" applyFont="1" applyAlignment="1" applyProtection="1">
      <alignment horizontal="center" wrapText="1"/>
      <protection locked="0"/>
    </xf>
    <xf numFmtId="0" fontId="5" fillId="0" borderId="6" xfId="0" applyFont="1" applyBorder="1" applyAlignment="1" applyProtection="1">
      <alignment horizontal="center" wrapText="1"/>
      <protection locked="0"/>
    </xf>
    <xf numFmtId="0" fontId="5" fillId="0" borderId="7" xfId="0" applyFont="1" applyBorder="1" applyAlignment="1" applyProtection="1">
      <alignment horizontal="center" wrapText="1"/>
      <protection locked="0"/>
    </xf>
    <xf numFmtId="0" fontId="5" fillId="0" borderId="9" xfId="0" applyFont="1" applyBorder="1" applyAlignment="1" applyProtection="1">
      <alignment horizontal="center" wrapText="1"/>
      <protection locked="0"/>
    </xf>
    <xf numFmtId="0" fontId="5" fillId="0" borderId="8" xfId="0" applyFont="1" applyBorder="1" applyAlignment="1" applyProtection="1">
      <alignment horizontal="center" wrapText="1"/>
      <protection locked="0"/>
    </xf>
    <xf numFmtId="0" fontId="14" fillId="7" borderId="0" xfId="0" applyFont="1" applyFill="1" applyAlignment="1">
      <alignment horizontal="center"/>
    </xf>
    <xf numFmtId="0" fontId="5" fillId="3" borderId="5" xfId="0" applyFont="1" applyFill="1" applyBorder="1" applyAlignment="1">
      <alignment horizontal="left" vertical="top" wrapText="1"/>
    </xf>
    <xf numFmtId="0" fontId="5" fillId="3" borderId="0" xfId="0" applyFont="1" applyFill="1" applyAlignment="1">
      <alignment horizontal="left" vertical="top" wrapText="1"/>
    </xf>
    <xf numFmtId="0" fontId="14" fillId="8" borderId="0" xfId="0" applyFont="1" applyFill="1" applyAlignment="1">
      <alignment horizontal="center"/>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4" xfId="0" applyFont="1" applyBorder="1" applyAlignment="1">
      <alignment horizontal="center" wrapText="1"/>
    </xf>
    <xf numFmtId="0" fontId="5" fillId="0" borderId="5" xfId="0" applyFont="1" applyBorder="1" applyAlignment="1">
      <alignment horizontal="center" wrapText="1"/>
    </xf>
    <xf numFmtId="0" fontId="5" fillId="0" borderId="0" xfId="0" applyFont="1"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9" xfId="0" applyFont="1" applyBorder="1" applyAlignment="1">
      <alignment horizontal="center" wrapText="1"/>
    </xf>
    <xf numFmtId="0" fontId="5" fillId="0" borderId="8" xfId="0" applyFont="1" applyBorder="1" applyAlignment="1">
      <alignment horizontal="center" wrapText="1"/>
    </xf>
  </cellXfs>
  <cellStyles count="7">
    <cellStyle name="Comma" xfId="1" builtinId="3"/>
    <cellStyle name="Currency" xfId="5" builtinId="4"/>
    <cellStyle name="HeaderStyle" xfId="4" xr:uid="{1553117A-CDBC-41C5-99F3-CC8B0D655BE4}"/>
    <cellStyle name="Lines" xfId="2" xr:uid="{00000000-0005-0000-0000-000001000000}"/>
    <cellStyle name="Normal" xfId="0" builtinId="0"/>
    <cellStyle name="Normal 2" xfId="3" xr:uid="{00000000-0005-0000-0000-000003000000}"/>
    <cellStyle name="Percent" xfId="6" builtinId="5"/>
  </cellStyles>
  <dxfs count="2">
    <dxf>
      <font>
        <color rgb="FF9C0006"/>
      </font>
      <fill>
        <patternFill>
          <bgColor rgb="FFFFC7CE"/>
        </patternFill>
      </fill>
    </dxf>
    <dxf>
      <font>
        <color auto="1"/>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FFF"/>
      <rgbColor rgb="0069FFFF"/>
      <rgbColor rgb="00E0FFE0"/>
      <rgbColor rgb="00FFFF80"/>
      <rgbColor rgb="00A6CAF0"/>
      <rgbColor rgb="00DD9CB3"/>
      <rgbColor rgb="00B38FEE"/>
      <rgbColor rgb="00E3E3E3"/>
      <rgbColor rgb="002A6FF9"/>
      <rgbColor rgb="003FB8CD"/>
      <rgbColor rgb="00488436"/>
      <rgbColor rgb="00958C41"/>
      <rgbColor rgb="008E5E42"/>
      <rgbColor rgb="00A0627A"/>
      <rgbColor rgb="00624FAC"/>
      <rgbColor rgb="00969696"/>
      <rgbColor rgb="001D2FBE"/>
      <rgbColor rgb="00286676"/>
      <rgbColor rgb="00004500"/>
      <rgbColor rgb="00453E01"/>
      <rgbColor rgb="006A2813"/>
      <rgbColor rgb="0085396A"/>
      <rgbColor rgb="004A3285"/>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13868</xdr:colOff>
      <xdr:row>0</xdr:row>
      <xdr:rowOff>0</xdr:rowOff>
    </xdr:from>
    <xdr:to>
      <xdr:col>1</xdr:col>
      <xdr:colOff>1101616</xdr:colOff>
      <xdr:row>3</xdr:row>
      <xdr:rowOff>41217</xdr:rowOff>
    </xdr:to>
    <xdr:pic>
      <xdr:nvPicPr>
        <xdr:cNvPr id="2" name="Picture 1">
          <a:extLst>
            <a:ext uri="{FF2B5EF4-FFF2-40B4-BE49-F238E27FC236}">
              <a16:creationId xmlns:a16="http://schemas.microsoft.com/office/drawing/2014/main" id="{63575CEA-F72F-4235-B906-B6BD2638C202}"/>
            </a:ext>
          </a:extLst>
        </xdr:cNvPr>
        <xdr:cNvPicPr>
          <a:picLocks noChangeAspect="1"/>
        </xdr:cNvPicPr>
      </xdr:nvPicPr>
      <xdr:blipFill>
        <a:blip xmlns:r="http://schemas.openxmlformats.org/officeDocument/2006/relationships" r:embed="rId1"/>
        <a:stretch>
          <a:fillRect/>
        </a:stretch>
      </xdr:blipFill>
      <xdr:spPr>
        <a:xfrm>
          <a:off x="13868" y="0"/>
          <a:ext cx="2432890" cy="7926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13868</xdr:colOff>
      <xdr:row>0</xdr:row>
      <xdr:rowOff>0</xdr:rowOff>
    </xdr:from>
    <xdr:to>
      <xdr:col>1</xdr:col>
      <xdr:colOff>1101616</xdr:colOff>
      <xdr:row>3</xdr:row>
      <xdr:rowOff>41217</xdr:rowOff>
    </xdr:to>
    <xdr:pic>
      <xdr:nvPicPr>
        <xdr:cNvPr id="2" name="Picture 1">
          <a:extLst>
            <a:ext uri="{FF2B5EF4-FFF2-40B4-BE49-F238E27FC236}">
              <a16:creationId xmlns:a16="http://schemas.microsoft.com/office/drawing/2014/main" id="{96838DD4-6AA7-4638-A771-B6445E63D9AC}"/>
            </a:ext>
          </a:extLst>
        </xdr:cNvPr>
        <xdr:cNvPicPr>
          <a:picLocks noChangeAspect="1"/>
        </xdr:cNvPicPr>
      </xdr:nvPicPr>
      <xdr:blipFill>
        <a:blip xmlns:r="http://schemas.openxmlformats.org/officeDocument/2006/relationships" r:embed="rId1"/>
        <a:stretch>
          <a:fillRect/>
        </a:stretch>
      </xdr:blipFill>
      <xdr:spPr>
        <a:xfrm>
          <a:off x="13868" y="0"/>
          <a:ext cx="2440298" cy="793692"/>
        </a:xfrm>
        <a:prstGeom prst="rect">
          <a:avLst/>
        </a:prstGeom>
      </xdr:spPr>
    </xdr:pic>
    <xdr:clientData/>
  </xdr:twoCellAnchor>
  <xdr:twoCellAnchor>
    <xdr:from>
      <xdr:col>15</xdr:col>
      <xdr:colOff>476250</xdr:colOff>
      <xdr:row>6</xdr:row>
      <xdr:rowOff>309563</xdr:rowOff>
    </xdr:from>
    <xdr:to>
      <xdr:col>20</xdr:col>
      <xdr:colOff>83345</xdr:colOff>
      <xdr:row>11</xdr:row>
      <xdr:rowOff>158751</xdr:rowOff>
    </xdr:to>
    <xdr:sp macro="" textlink="">
      <xdr:nvSpPr>
        <xdr:cNvPr id="3" name="TextBox 2">
          <a:extLst>
            <a:ext uri="{FF2B5EF4-FFF2-40B4-BE49-F238E27FC236}">
              <a16:creationId xmlns:a16="http://schemas.microsoft.com/office/drawing/2014/main" id="{1CEFA781-E796-47A0-AFC3-19720A806995}"/>
            </a:ext>
          </a:extLst>
        </xdr:cNvPr>
        <xdr:cNvSpPr txBox="1"/>
      </xdr:nvSpPr>
      <xdr:spPr>
        <a:xfrm>
          <a:off x="14454188" y="1785938"/>
          <a:ext cx="2119313" cy="9445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This amount should always be equal to zero to ensure the form is in balance.</a:t>
          </a:r>
        </a:p>
      </xdr:txBody>
    </xdr:sp>
    <xdr:clientData/>
  </xdr:twoCellAnchor>
  <xdr:twoCellAnchor>
    <xdr:from>
      <xdr:col>15</xdr:col>
      <xdr:colOff>83344</xdr:colOff>
      <xdr:row>9</xdr:row>
      <xdr:rowOff>107156</xdr:rowOff>
    </xdr:from>
    <xdr:to>
      <xdr:col>15</xdr:col>
      <xdr:colOff>416719</xdr:colOff>
      <xdr:row>9</xdr:row>
      <xdr:rowOff>107156</xdr:rowOff>
    </xdr:to>
    <xdr:cxnSp macro="">
      <xdr:nvCxnSpPr>
        <xdr:cNvPr id="4" name="Straight Arrow Connector 3">
          <a:extLst>
            <a:ext uri="{FF2B5EF4-FFF2-40B4-BE49-F238E27FC236}">
              <a16:creationId xmlns:a16="http://schemas.microsoft.com/office/drawing/2014/main" id="{723CB07F-592A-4C06-B1DF-CA61294CED34}"/>
            </a:ext>
          </a:extLst>
        </xdr:cNvPr>
        <xdr:cNvCxnSpPr/>
      </xdr:nvCxnSpPr>
      <xdr:spPr bwMode="auto">
        <a:xfrm flipH="1">
          <a:off x="14061282" y="2262187"/>
          <a:ext cx="333375" cy="0"/>
        </a:xfrm>
        <a:prstGeom prst="straightConnector1">
          <a:avLst/>
        </a:prstGeom>
        <a:ln>
          <a:solidFill>
            <a:srgbClr val="FF0000"/>
          </a:solidFill>
          <a:headEnd type="none" w="med" len="med"/>
          <a:tailEnd type="triangle"/>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17</xdr:col>
      <xdr:colOff>178594</xdr:colOff>
      <xdr:row>19</xdr:row>
      <xdr:rowOff>119063</xdr:rowOff>
    </xdr:from>
    <xdr:to>
      <xdr:col>22</xdr:col>
      <xdr:colOff>76729</xdr:colOff>
      <xdr:row>21</xdr:row>
      <xdr:rowOff>23813</xdr:rowOff>
    </xdr:to>
    <xdr:sp macro="" textlink="">
      <xdr:nvSpPr>
        <xdr:cNvPr id="5" name="TextBox 4">
          <a:extLst>
            <a:ext uri="{FF2B5EF4-FFF2-40B4-BE49-F238E27FC236}">
              <a16:creationId xmlns:a16="http://schemas.microsoft.com/office/drawing/2014/main" id="{BE1F7880-DEFA-4C33-89BD-23D774B10A15}"/>
            </a:ext>
          </a:extLst>
        </xdr:cNvPr>
        <xdr:cNvSpPr txBox="1"/>
      </xdr:nvSpPr>
      <xdr:spPr>
        <a:xfrm>
          <a:off x="16061532" y="4583907"/>
          <a:ext cx="3100916" cy="285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Debit entry to move allocation TO position</a:t>
          </a:r>
        </a:p>
      </xdr:txBody>
    </xdr:sp>
    <xdr:clientData/>
  </xdr:twoCellAnchor>
  <xdr:twoCellAnchor>
    <xdr:from>
      <xdr:col>16</xdr:col>
      <xdr:colOff>0</xdr:colOff>
      <xdr:row>20</xdr:row>
      <xdr:rowOff>107156</xdr:rowOff>
    </xdr:from>
    <xdr:to>
      <xdr:col>17</xdr:col>
      <xdr:colOff>119062</xdr:colOff>
      <xdr:row>20</xdr:row>
      <xdr:rowOff>107156</xdr:rowOff>
    </xdr:to>
    <xdr:cxnSp macro="">
      <xdr:nvCxnSpPr>
        <xdr:cNvPr id="6" name="Straight Arrow Connector 5">
          <a:extLst>
            <a:ext uri="{FF2B5EF4-FFF2-40B4-BE49-F238E27FC236}">
              <a16:creationId xmlns:a16="http://schemas.microsoft.com/office/drawing/2014/main" id="{761BAE75-8BB8-4356-802E-EA8F69EBFFD7}"/>
            </a:ext>
          </a:extLst>
        </xdr:cNvPr>
        <xdr:cNvCxnSpPr/>
      </xdr:nvCxnSpPr>
      <xdr:spPr bwMode="auto">
        <a:xfrm flipH="1">
          <a:off x="15668625" y="4762500"/>
          <a:ext cx="333375" cy="0"/>
        </a:xfrm>
        <a:prstGeom prst="straightConnector1">
          <a:avLst/>
        </a:prstGeom>
        <a:ln>
          <a:solidFill>
            <a:srgbClr val="FF0000"/>
          </a:solidFill>
          <a:headEnd type="none" w="med" len="med"/>
          <a:tailEnd type="triangle"/>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16</xdr:col>
      <xdr:colOff>11906</xdr:colOff>
      <xdr:row>21</xdr:row>
      <xdr:rowOff>152400</xdr:rowOff>
    </xdr:from>
    <xdr:to>
      <xdr:col>17</xdr:col>
      <xdr:colOff>130968</xdr:colOff>
      <xdr:row>21</xdr:row>
      <xdr:rowOff>178593</xdr:rowOff>
    </xdr:to>
    <xdr:cxnSp macro="">
      <xdr:nvCxnSpPr>
        <xdr:cNvPr id="7" name="Straight Arrow Connector 6">
          <a:extLst>
            <a:ext uri="{FF2B5EF4-FFF2-40B4-BE49-F238E27FC236}">
              <a16:creationId xmlns:a16="http://schemas.microsoft.com/office/drawing/2014/main" id="{A97F882E-B226-40A4-95FA-A6F0C08C4E96}"/>
            </a:ext>
          </a:extLst>
        </xdr:cNvPr>
        <xdr:cNvCxnSpPr/>
      </xdr:nvCxnSpPr>
      <xdr:spPr bwMode="auto">
        <a:xfrm flipH="1" flipV="1">
          <a:off x="15680531" y="4998244"/>
          <a:ext cx="333375" cy="26193"/>
        </a:xfrm>
        <a:prstGeom prst="straightConnector1">
          <a:avLst/>
        </a:prstGeom>
        <a:ln>
          <a:solidFill>
            <a:srgbClr val="FF0000"/>
          </a:solidFill>
          <a:headEnd type="none" w="med" len="med"/>
          <a:tailEnd type="triangle"/>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17</xdr:col>
      <xdr:colOff>190499</xdr:colOff>
      <xdr:row>21</xdr:row>
      <xdr:rowOff>80962</xdr:rowOff>
    </xdr:from>
    <xdr:to>
      <xdr:col>22</xdr:col>
      <xdr:colOff>501385</xdr:colOff>
      <xdr:row>23</xdr:row>
      <xdr:rowOff>206641</xdr:rowOff>
    </xdr:to>
    <xdr:sp macro="" textlink="">
      <xdr:nvSpPr>
        <xdr:cNvPr id="10" name="TextBox 9">
          <a:extLst>
            <a:ext uri="{FF2B5EF4-FFF2-40B4-BE49-F238E27FC236}">
              <a16:creationId xmlns:a16="http://schemas.microsoft.com/office/drawing/2014/main" id="{1475C383-CC95-4780-B78E-23F45E3C35D3}"/>
            </a:ext>
          </a:extLst>
        </xdr:cNvPr>
        <xdr:cNvSpPr txBox="1"/>
      </xdr:nvSpPr>
      <xdr:spPr>
        <a:xfrm>
          <a:off x="16073437" y="4926806"/>
          <a:ext cx="3513667" cy="5185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Credit entriy to move funding from source position(s) / account(s)</a:t>
          </a:r>
        </a:p>
      </xdr:txBody>
    </xdr:sp>
    <xdr:clientData/>
  </xdr:twoCellAnchor>
  <xdr:twoCellAnchor>
    <xdr:from>
      <xdr:col>1</xdr:col>
      <xdr:colOff>619125</xdr:colOff>
      <xdr:row>49</xdr:row>
      <xdr:rowOff>47625</xdr:rowOff>
    </xdr:from>
    <xdr:to>
      <xdr:col>4</xdr:col>
      <xdr:colOff>787135</xdr:colOff>
      <xdr:row>56</xdr:row>
      <xdr:rowOff>111124</xdr:rowOff>
    </xdr:to>
    <xdr:sp macro="" textlink="">
      <xdr:nvSpPr>
        <xdr:cNvPr id="11" name="TextBox 10">
          <a:extLst>
            <a:ext uri="{FF2B5EF4-FFF2-40B4-BE49-F238E27FC236}">
              <a16:creationId xmlns:a16="http://schemas.microsoft.com/office/drawing/2014/main" id="{51F71EF2-A6D9-477A-BAF8-EBE54A81871B}"/>
            </a:ext>
          </a:extLst>
        </xdr:cNvPr>
        <xdr:cNvSpPr txBox="1"/>
      </xdr:nvSpPr>
      <xdr:spPr>
        <a:xfrm>
          <a:off x="1976438" y="10263188"/>
          <a:ext cx="3704166" cy="13969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solidFill>
                <a:srgbClr val="FF0000"/>
              </a:solidFill>
            </a:rPr>
            <a:t>Benefits will be included when funding a salary adjustment from a non-salary operating account. Transfers funded from 601 salary accounts (e.g., temporary pool or salary savings) are already budgeted with benefits, so no additional benefits are owed. Contact the Budget Office with questions or for current benefits rates. </a:t>
          </a:r>
          <a:endParaRPr lang="en-US" sz="1100" b="1">
            <a:solidFill>
              <a:srgbClr val="FF0000"/>
            </a:solidFill>
          </a:endParaRPr>
        </a:p>
      </xdr:txBody>
    </xdr:sp>
    <xdr:clientData/>
  </xdr:twoCellAnchor>
  <xdr:twoCellAnchor>
    <xdr:from>
      <xdr:col>11</xdr:col>
      <xdr:colOff>428625</xdr:colOff>
      <xdr:row>17</xdr:row>
      <xdr:rowOff>47625</xdr:rowOff>
    </xdr:from>
    <xdr:to>
      <xdr:col>13</xdr:col>
      <xdr:colOff>845344</xdr:colOff>
      <xdr:row>18</xdr:row>
      <xdr:rowOff>130968</xdr:rowOff>
    </xdr:to>
    <xdr:sp macro="" textlink="">
      <xdr:nvSpPr>
        <xdr:cNvPr id="8" name="TextBox 7">
          <a:extLst>
            <a:ext uri="{FF2B5EF4-FFF2-40B4-BE49-F238E27FC236}">
              <a16:creationId xmlns:a16="http://schemas.microsoft.com/office/drawing/2014/main" id="{882171C8-E5AF-40B3-9946-348BDB217594}"/>
            </a:ext>
          </a:extLst>
        </xdr:cNvPr>
        <xdr:cNvSpPr txBox="1"/>
      </xdr:nvSpPr>
      <xdr:spPr>
        <a:xfrm>
          <a:off x="10477500" y="4131469"/>
          <a:ext cx="3036094" cy="2738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Line description may not contain commas</a:t>
          </a:r>
          <a:r>
            <a:rPr lang="en-US" sz="1100" b="1" baseline="0">
              <a:solidFill>
                <a:srgbClr val="FF0000"/>
              </a:solidFill>
            </a:rPr>
            <a:t> (,)</a:t>
          </a:r>
          <a:endParaRPr lang="en-US" sz="1100" b="1">
            <a:solidFill>
              <a:srgbClr val="FF0000"/>
            </a:solidFill>
          </a:endParaRPr>
        </a:p>
      </xdr:txBody>
    </xdr:sp>
    <xdr:clientData/>
  </xdr:twoCellAnchor>
  <xdr:twoCellAnchor>
    <xdr:from>
      <xdr:col>11</xdr:col>
      <xdr:colOff>321468</xdr:colOff>
      <xdr:row>17</xdr:row>
      <xdr:rowOff>59531</xdr:rowOff>
    </xdr:from>
    <xdr:to>
      <xdr:col>11</xdr:col>
      <xdr:colOff>321469</xdr:colOff>
      <xdr:row>18</xdr:row>
      <xdr:rowOff>59531</xdr:rowOff>
    </xdr:to>
    <xdr:cxnSp macro="">
      <xdr:nvCxnSpPr>
        <xdr:cNvPr id="9" name="Straight Arrow Connector 8">
          <a:extLst>
            <a:ext uri="{FF2B5EF4-FFF2-40B4-BE49-F238E27FC236}">
              <a16:creationId xmlns:a16="http://schemas.microsoft.com/office/drawing/2014/main" id="{BD14516F-E6E1-49B7-A5B0-95AF749B033E}"/>
            </a:ext>
          </a:extLst>
        </xdr:cNvPr>
        <xdr:cNvCxnSpPr/>
      </xdr:nvCxnSpPr>
      <xdr:spPr bwMode="auto">
        <a:xfrm flipH="1" flipV="1">
          <a:off x="10370343" y="4143375"/>
          <a:ext cx="1" cy="190500"/>
        </a:xfrm>
        <a:prstGeom prst="straightConnector1">
          <a:avLst/>
        </a:prstGeom>
        <a:ln>
          <a:solidFill>
            <a:srgbClr val="FF0000"/>
          </a:solidFill>
          <a:headEnd type="none" w="med" len="med"/>
          <a:tailEnd type="triangle"/>
        </a:ln>
      </xdr:spPr>
      <xdr:style>
        <a:lnRef idx="2">
          <a:schemeClr val="accent2"/>
        </a:lnRef>
        <a:fillRef idx="0">
          <a:schemeClr val="accent2"/>
        </a:fillRef>
        <a:effectRef idx="1">
          <a:schemeClr val="accent2"/>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1"/>
  <sheetViews>
    <sheetView tabSelected="1" zoomScale="80" zoomScaleNormal="80" workbookViewId="0">
      <selection activeCell="L35" sqref="L35"/>
    </sheetView>
  </sheetViews>
  <sheetFormatPr defaultRowHeight="12.75" x14ac:dyDescent="0.2"/>
  <cols>
    <col min="1" max="1" width="20.28515625" style="81" customWidth="1"/>
    <col min="2" max="3" width="17.28515625" style="81" customWidth="1"/>
    <col min="4" max="4" width="18.42578125" customWidth="1"/>
    <col min="5" max="5" width="16.5703125" style="81" customWidth="1"/>
    <col min="6" max="6" width="10" style="81" customWidth="1"/>
    <col min="7" max="8" width="8.140625" style="81" customWidth="1"/>
    <col min="9" max="9" width="9.28515625" style="81" customWidth="1"/>
    <col min="10" max="10" width="8.140625" style="81" customWidth="1"/>
    <col min="11" max="11" width="12.7109375" style="81" customWidth="1"/>
    <col min="12" max="12" width="24.7109375" style="81" customWidth="1"/>
    <col min="13" max="13" width="12.7109375" style="81" customWidth="1"/>
    <col min="14" max="14" width="12.5703125" style="81" customWidth="1"/>
    <col min="15" max="15" width="13.28515625" customWidth="1"/>
    <col min="16" max="16" width="17.28515625" customWidth="1"/>
    <col min="17" max="18" width="3.140625" customWidth="1"/>
    <col min="19" max="19" width="12.85546875" customWidth="1"/>
    <col min="20" max="20" width="1" customWidth="1"/>
    <col min="21" max="21" width="21.7109375" customWidth="1"/>
  </cols>
  <sheetData>
    <row r="1" spans="1:21" ht="24" customHeight="1" x14ac:dyDescent="0.35">
      <c r="A1" s="12"/>
      <c r="B1" s="4"/>
      <c r="C1" s="5"/>
      <c r="D1" s="5"/>
      <c r="E1" s="5"/>
      <c r="F1" s="5"/>
      <c r="G1" s="5"/>
      <c r="H1" s="5"/>
      <c r="I1" s="5"/>
      <c r="J1" s="5"/>
      <c r="K1" s="5"/>
      <c r="L1" s="5"/>
      <c r="M1" s="5"/>
      <c r="N1" s="5"/>
      <c r="O1" s="6" t="s">
        <v>6</v>
      </c>
      <c r="P1" s="1"/>
    </row>
    <row r="2" spans="1:21" ht="21" customHeight="1" x14ac:dyDescent="0.35">
      <c r="A2" s="13"/>
      <c r="B2" s="7"/>
      <c r="C2" s="11"/>
      <c r="D2" s="11"/>
      <c r="E2" s="11"/>
      <c r="F2" s="11"/>
      <c r="G2" s="11"/>
      <c r="H2" s="11"/>
      <c r="I2" s="11"/>
      <c r="J2" s="11"/>
      <c r="K2" s="11"/>
      <c r="L2" s="11"/>
      <c r="M2" s="11"/>
      <c r="N2" s="11"/>
      <c r="O2" s="8" t="s">
        <v>71</v>
      </c>
      <c r="P2" s="1"/>
    </row>
    <row r="3" spans="1:21" ht="14.45" customHeight="1" x14ac:dyDescent="0.25">
      <c r="A3" s="13"/>
      <c r="B3" s="7"/>
      <c r="C3" s="11"/>
      <c r="D3" s="11"/>
      <c r="E3" s="11"/>
      <c r="F3" s="11"/>
      <c r="G3" s="11"/>
      <c r="H3" s="11"/>
      <c r="I3" s="11"/>
      <c r="J3" s="11"/>
      <c r="K3" s="11"/>
      <c r="L3" s="11"/>
      <c r="M3" s="11"/>
      <c r="N3" s="11"/>
      <c r="O3" s="9"/>
      <c r="P3" s="1"/>
    </row>
    <row r="4" spans="1:21" ht="26.45" customHeight="1" x14ac:dyDescent="0.3">
      <c r="A4" s="10" t="s">
        <v>7</v>
      </c>
      <c r="B4" s="11"/>
      <c r="C4" s="11"/>
      <c r="D4" s="11"/>
      <c r="E4" s="11"/>
      <c r="F4" s="11"/>
      <c r="G4" s="11"/>
      <c r="H4" s="11"/>
      <c r="I4" s="11"/>
      <c r="J4" s="11"/>
      <c r="K4" s="11"/>
      <c r="L4" s="11"/>
      <c r="M4" s="11"/>
      <c r="N4" s="11"/>
      <c r="O4" s="9"/>
      <c r="P4" s="1"/>
    </row>
    <row r="5" spans="1:21" ht="15" customHeight="1" x14ac:dyDescent="0.2">
      <c r="A5" s="95" t="s">
        <v>23</v>
      </c>
      <c r="B5" s="96"/>
      <c r="C5" s="96"/>
      <c r="D5" s="96"/>
      <c r="E5" s="96"/>
      <c r="F5" s="96"/>
      <c r="G5" s="96"/>
      <c r="H5" s="96"/>
      <c r="I5" s="96"/>
      <c r="J5" s="96"/>
      <c r="K5" s="96"/>
      <c r="L5" s="96"/>
      <c r="M5" s="96"/>
      <c r="N5" s="96"/>
      <c r="O5" s="21"/>
      <c r="P5" s="1"/>
    </row>
    <row r="6" spans="1:21" ht="15.75" customHeight="1" x14ac:dyDescent="0.2">
      <c r="A6" s="95"/>
      <c r="B6" s="96"/>
      <c r="C6" s="96"/>
      <c r="D6" s="96"/>
      <c r="E6" s="96"/>
      <c r="F6" s="96"/>
      <c r="G6" s="96"/>
      <c r="H6" s="96"/>
      <c r="I6" s="96"/>
      <c r="J6" s="96"/>
      <c r="K6" s="96"/>
      <c r="L6" s="96"/>
      <c r="M6" s="96"/>
      <c r="N6" s="96"/>
      <c r="O6" s="21"/>
      <c r="P6" s="1"/>
    </row>
    <row r="7" spans="1:21" ht="33.6" customHeight="1" x14ac:dyDescent="0.2">
      <c r="A7" s="95"/>
      <c r="B7" s="96"/>
      <c r="C7" s="96"/>
      <c r="D7" s="96"/>
      <c r="E7" s="96"/>
      <c r="F7" s="96"/>
      <c r="G7" s="96"/>
      <c r="H7" s="96"/>
      <c r="I7" s="96"/>
      <c r="J7" s="96"/>
      <c r="K7" s="96"/>
      <c r="L7" s="96"/>
      <c r="M7" s="96"/>
      <c r="N7" s="96"/>
      <c r="O7" s="21"/>
      <c r="P7" s="1"/>
    </row>
    <row r="8" spans="1:21" ht="15.6" customHeight="1" x14ac:dyDescent="0.25">
      <c r="A8" s="95"/>
      <c r="B8" s="96"/>
      <c r="C8" s="96"/>
      <c r="D8" s="96"/>
      <c r="E8" s="96"/>
      <c r="F8" s="96"/>
      <c r="G8" s="96"/>
      <c r="H8" s="96"/>
      <c r="I8" s="96"/>
      <c r="J8" s="96"/>
      <c r="K8" s="96"/>
      <c r="L8" s="96"/>
      <c r="M8" s="96"/>
      <c r="N8" s="96"/>
      <c r="O8" s="9"/>
      <c r="P8" s="1"/>
    </row>
    <row r="9" spans="1:21" ht="5.25" customHeight="1" x14ac:dyDescent="0.25">
      <c r="A9" s="23"/>
      <c r="B9" s="23"/>
      <c r="C9" s="23"/>
      <c r="D9" s="23"/>
      <c r="E9" s="23"/>
      <c r="F9" s="23"/>
      <c r="G9" s="23"/>
      <c r="H9" s="23"/>
      <c r="I9" s="23"/>
      <c r="J9" s="23"/>
      <c r="K9" s="23"/>
      <c r="L9" s="23"/>
      <c r="M9" s="23"/>
      <c r="N9" s="14"/>
      <c r="O9" s="9"/>
      <c r="P9" s="1"/>
    </row>
    <row r="10" spans="1:21" ht="15.75" x14ac:dyDescent="0.25">
      <c r="A10" s="22" t="s">
        <v>8</v>
      </c>
      <c r="B10" s="85"/>
      <c r="C10" s="86"/>
      <c r="D10" s="86"/>
      <c r="E10" s="86"/>
      <c r="F10" s="86"/>
      <c r="G10" s="86"/>
      <c r="H10" s="86"/>
      <c r="I10" s="86"/>
      <c r="J10" s="86"/>
      <c r="K10" s="86"/>
      <c r="L10" s="87"/>
      <c r="M10"/>
      <c r="N10" s="19" t="s">
        <v>9</v>
      </c>
      <c r="O10" s="18">
        <f>SUM(P18:P1048576)</f>
        <v>0</v>
      </c>
      <c r="P10" s="1"/>
    </row>
    <row r="11" spans="1:21" ht="15.75" x14ac:dyDescent="0.25">
      <c r="A11" s="11"/>
      <c r="B11" s="88"/>
      <c r="C11" s="89"/>
      <c r="D11" s="89"/>
      <c r="E11" s="89"/>
      <c r="F11" s="89"/>
      <c r="G11" s="89"/>
      <c r="H11" s="89"/>
      <c r="I11" s="89"/>
      <c r="J11" s="89"/>
      <c r="K11" s="89"/>
      <c r="L11" s="90"/>
      <c r="M11" s="11"/>
      <c r="N11" s="11"/>
      <c r="O11" s="9"/>
      <c r="P11" s="1"/>
    </row>
    <row r="12" spans="1:21" ht="15.75" x14ac:dyDescent="0.25">
      <c r="A12" s="11"/>
      <c r="B12" s="88"/>
      <c r="C12" s="89"/>
      <c r="D12" s="89"/>
      <c r="E12" s="89"/>
      <c r="F12" s="89"/>
      <c r="G12" s="89"/>
      <c r="H12" s="89"/>
      <c r="I12" s="89"/>
      <c r="J12" s="89"/>
      <c r="K12" s="89"/>
      <c r="L12" s="90"/>
      <c r="M12" s="11"/>
      <c r="N12" s="11"/>
      <c r="O12" s="9"/>
      <c r="P12" s="1"/>
    </row>
    <row r="13" spans="1:21" ht="15.75" x14ac:dyDescent="0.25">
      <c r="A13" s="11"/>
      <c r="B13" s="91"/>
      <c r="C13" s="92"/>
      <c r="D13" s="92"/>
      <c r="E13" s="92"/>
      <c r="F13" s="92"/>
      <c r="G13" s="92"/>
      <c r="H13" s="92"/>
      <c r="I13" s="92"/>
      <c r="J13" s="92"/>
      <c r="K13" s="92"/>
      <c r="L13" s="93"/>
      <c r="M13" s="11"/>
      <c r="N13" s="11"/>
      <c r="O13" s="9"/>
      <c r="P13" s="1"/>
    </row>
    <row r="14" spans="1:21" ht="15.75" x14ac:dyDescent="0.25">
      <c r="A14" s="26"/>
      <c r="B14" s="27"/>
      <c r="C14" s="27"/>
      <c r="D14" s="27"/>
      <c r="E14" s="27"/>
      <c r="F14" s="27"/>
      <c r="G14" s="27"/>
      <c r="H14" s="27"/>
      <c r="I14" s="27"/>
      <c r="J14" s="27"/>
      <c r="K14" s="27"/>
      <c r="L14" s="27"/>
      <c r="M14" s="27"/>
      <c r="N14" s="27"/>
      <c r="O14" s="28"/>
      <c r="P14" s="35" t="s">
        <v>18</v>
      </c>
    </row>
    <row r="15" spans="1:21" ht="3" customHeight="1" x14ac:dyDescent="0.25">
      <c r="A15" s="29"/>
      <c r="B15" s="11"/>
      <c r="C15" s="11"/>
      <c r="D15" s="11"/>
      <c r="E15" s="11"/>
      <c r="F15" s="11"/>
      <c r="G15" s="11"/>
      <c r="H15" s="11"/>
      <c r="I15" s="11"/>
      <c r="J15" s="11"/>
      <c r="K15" s="11"/>
      <c r="L15" s="11"/>
      <c r="M15" s="11"/>
      <c r="N15" s="11"/>
      <c r="O15" s="11"/>
      <c r="P15" s="1"/>
    </row>
    <row r="16" spans="1:21" ht="17.25" customHeight="1" x14ac:dyDescent="0.2">
      <c r="A16" s="94" t="s">
        <v>17</v>
      </c>
      <c r="B16" s="94"/>
      <c r="C16" s="94"/>
      <c r="D16" s="94"/>
      <c r="E16" s="97" t="s">
        <v>16</v>
      </c>
      <c r="F16" s="97"/>
      <c r="G16" s="97"/>
      <c r="H16" s="97"/>
      <c r="I16" s="97"/>
      <c r="J16" s="97"/>
      <c r="K16" s="97"/>
      <c r="L16" s="97"/>
      <c r="M16" s="97"/>
      <c r="N16" s="97"/>
      <c r="O16" s="97"/>
      <c r="P16" s="97"/>
      <c r="S16" s="84" t="s">
        <v>19</v>
      </c>
      <c r="T16" s="84"/>
      <c r="U16" s="84"/>
    </row>
    <row r="17" spans="1:21" s="25" customFormat="1" ht="51.75" x14ac:dyDescent="0.25">
      <c r="A17" s="24" t="s">
        <v>10</v>
      </c>
      <c r="B17" s="24" t="s">
        <v>11</v>
      </c>
      <c r="C17" s="24" t="s">
        <v>12</v>
      </c>
      <c r="D17" s="24" t="s">
        <v>13</v>
      </c>
      <c r="E17" s="24" t="s">
        <v>52</v>
      </c>
      <c r="F17" s="24" t="s">
        <v>0</v>
      </c>
      <c r="G17" s="24" t="s">
        <v>1</v>
      </c>
      <c r="H17" s="24" t="s">
        <v>4</v>
      </c>
      <c r="I17" s="24" t="s">
        <v>2</v>
      </c>
      <c r="J17" s="24" t="s">
        <v>3</v>
      </c>
      <c r="K17" s="24" t="s">
        <v>5</v>
      </c>
      <c r="L17" s="24" t="s">
        <v>15</v>
      </c>
      <c r="M17" s="24" t="s">
        <v>25</v>
      </c>
      <c r="N17" s="24" t="s">
        <v>26</v>
      </c>
      <c r="O17" s="24" t="s">
        <v>27</v>
      </c>
      <c r="P17" s="24" t="s">
        <v>14</v>
      </c>
      <c r="S17" s="31" t="s">
        <v>24</v>
      </c>
      <c r="U17" s="32" t="s">
        <v>21</v>
      </c>
    </row>
    <row r="18" spans="1:21" ht="15" x14ac:dyDescent="0.25">
      <c r="A18" s="79"/>
      <c r="B18" s="80"/>
      <c r="C18" s="80"/>
      <c r="D18" s="34">
        <f>C18-B18</f>
        <v>0</v>
      </c>
      <c r="E18" s="82"/>
      <c r="F18" s="16"/>
      <c r="G18" s="82"/>
      <c r="H18" s="82"/>
      <c r="I18" s="82"/>
      <c r="J18" s="16"/>
      <c r="K18" s="82"/>
      <c r="L18" s="82"/>
      <c r="M18" s="83"/>
      <c r="N18" s="83"/>
      <c r="O18" s="38">
        <f>N18-M18</f>
        <v>0</v>
      </c>
      <c r="P18" s="33">
        <f>ROUND(+(C18*N18)-(B18*M18),2)</f>
        <v>0</v>
      </c>
      <c r="S18" s="30">
        <f t="shared" ref="S18:S49" si="0">LEN(L18)</f>
        <v>0</v>
      </c>
      <c r="U18" s="20" t="str">
        <f t="shared" ref="U18:U49" si="1">_xlfn.TEXTJOIN(" - ",TRUE,"SACST",G18,H18)</f>
        <v>SACST</v>
      </c>
    </row>
    <row r="19" spans="1:21" ht="15" x14ac:dyDescent="0.25">
      <c r="B19" s="80"/>
      <c r="C19" s="80"/>
      <c r="D19" s="34">
        <f t="shared" ref="D19:D81" si="2">C19-B19</f>
        <v>0</v>
      </c>
      <c r="E19" s="82"/>
      <c r="F19" s="16"/>
      <c r="G19" s="82"/>
      <c r="H19" s="82"/>
      <c r="I19" s="82"/>
      <c r="J19" s="16"/>
      <c r="K19" s="82"/>
      <c r="L19" s="82"/>
      <c r="M19" s="83"/>
      <c r="N19" s="83"/>
      <c r="O19" s="38">
        <f t="shared" ref="O19:O81" si="3">N19-M19</f>
        <v>0</v>
      </c>
      <c r="P19" s="33">
        <f t="shared" ref="P19:P81" si="4">ROUND(+(C19*N19)-(B19*M19),2)</f>
        <v>0</v>
      </c>
      <c r="S19" s="30">
        <f t="shared" si="0"/>
        <v>0</v>
      </c>
      <c r="U19" s="20" t="str">
        <f t="shared" si="1"/>
        <v>SACST</v>
      </c>
    </row>
    <row r="20" spans="1:21" ht="15" x14ac:dyDescent="0.25">
      <c r="B20" s="80"/>
      <c r="C20" s="80"/>
      <c r="D20" s="34">
        <f t="shared" si="2"/>
        <v>0</v>
      </c>
      <c r="E20" s="82"/>
      <c r="F20" s="16"/>
      <c r="G20" s="82"/>
      <c r="H20" s="82"/>
      <c r="I20" s="82"/>
      <c r="J20" s="16"/>
      <c r="K20" s="82"/>
      <c r="L20" s="82"/>
      <c r="M20" s="83"/>
      <c r="N20" s="83"/>
      <c r="O20" s="38">
        <f t="shared" si="3"/>
        <v>0</v>
      </c>
      <c r="P20" s="33">
        <f t="shared" si="4"/>
        <v>0</v>
      </c>
      <c r="S20" s="30">
        <f t="shared" si="0"/>
        <v>0</v>
      </c>
      <c r="U20" s="20" t="str">
        <f t="shared" si="1"/>
        <v>SACST</v>
      </c>
    </row>
    <row r="21" spans="1:21" ht="15" x14ac:dyDescent="0.25">
      <c r="B21" s="80"/>
      <c r="C21" s="80"/>
      <c r="D21" s="34">
        <f t="shared" si="2"/>
        <v>0</v>
      </c>
      <c r="E21" s="82"/>
      <c r="F21" s="16"/>
      <c r="G21" s="82"/>
      <c r="H21" s="82"/>
      <c r="I21" s="16"/>
      <c r="J21" s="16"/>
      <c r="K21" s="82"/>
      <c r="L21" s="82"/>
      <c r="M21" s="83"/>
      <c r="N21" s="83"/>
      <c r="O21" s="38">
        <f t="shared" si="3"/>
        <v>0</v>
      </c>
      <c r="P21" s="33">
        <f t="shared" si="4"/>
        <v>0</v>
      </c>
      <c r="S21" s="30">
        <f t="shared" si="0"/>
        <v>0</v>
      </c>
      <c r="U21" s="20" t="str">
        <f t="shared" si="1"/>
        <v>SACST</v>
      </c>
    </row>
    <row r="22" spans="1:21" ht="15" x14ac:dyDescent="0.25">
      <c r="B22" s="80"/>
      <c r="C22" s="80"/>
      <c r="D22" s="34">
        <f t="shared" si="2"/>
        <v>0</v>
      </c>
      <c r="E22" s="82"/>
      <c r="F22" s="16"/>
      <c r="G22" s="82"/>
      <c r="H22" s="82"/>
      <c r="I22" s="16"/>
      <c r="J22" s="16"/>
      <c r="K22" s="82"/>
      <c r="L22" s="82"/>
      <c r="M22" s="83"/>
      <c r="N22" s="83"/>
      <c r="O22" s="38">
        <f t="shared" si="3"/>
        <v>0</v>
      </c>
      <c r="P22" s="33">
        <f t="shared" si="4"/>
        <v>0</v>
      </c>
      <c r="S22" s="30">
        <f t="shared" si="0"/>
        <v>0</v>
      </c>
      <c r="U22" s="20" t="str">
        <f t="shared" si="1"/>
        <v>SACST</v>
      </c>
    </row>
    <row r="23" spans="1:21" ht="15" x14ac:dyDescent="0.25">
      <c r="B23" s="80"/>
      <c r="C23" s="80"/>
      <c r="D23" s="34">
        <f t="shared" si="2"/>
        <v>0</v>
      </c>
      <c r="E23" s="82"/>
      <c r="F23" s="16"/>
      <c r="G23" s="82"/>
      <c r="H23" s="82"/>
      <c r="I23" s="16"/>
      <c r="J23" s="16"/>
      <c r="K23" s="82"/>
      <c r="L23" s="82"/>
      <c r="M23" s="83"/>
      <c r="N23" s="83"/>
      <c r="O23" s="38">
        <f t="shared" si="3"/>
        <v>0</v>
      </c>
      <c r="P23" s="33">
        <f t="shared" si="4"/>
        <v>0</v>
      </c>
      <c r="S23" s="30">
        <f t="shared" si="0"/>
        <v>0</v>
      </c>
      <c r="U23" s="20" t="str">
        <f t="shared" si="1"/>
        <v>SACST</v>
      </c>
    </row>
    <row r="24" spans="1:21" ht="15" x14ac:dyDescent="0.25">
      <c r="B24" s="80"/>
      <c r="C24" s="80"/>
      <c r="D24" s="34">
        <f t="shared" si="2"/>
        <v>0</v>
      </c>
      <c r="E24" s="82"/>
      <c r="F24" s="16"/>
      <c r="G24" s="82"/>
      <c r="H24" s="82"/>
      <c r="I24" s="16"/>
      <c r="J24" s="16"/>
      <c r="K24" s="82"/>
      <c r="L24" s="82"/>
      <c r="M24" s="83"/>
      <c r="N24" s="83"/>
      <c r="O24" s="38">
        <f t="shared" si="3"/>
        <v>0</v>
      </c>
      <c r="P24" s="33">
        <f t="shared" si="4"/>
        <v>0</v>
      </c>
      <c r="S24" s="30">
        <f t="shared" si="0"/>
        <v>0</v>
      </c>
      <c r="U24" s="20" t="str">
        <f t="shared" si="1"/>
        <v>SACST</v>
      </c>
    </row>
    <row r="25" spans="1:21" ht="15" x14ac:dyDescent="0.25">
      <c r="B25" s="80"/>
      <c r="C25" s="80"/>
      <c r="D25" s="34">
        <f t="shared" si="2"/>
        <v>0</v>
      </c>
      <c r="E25" s="82"/>
      <c r="F25" s="16"/>
      <c r="G25" s="82"/>
      <c r="H25" s="82"/>
      <c r="I25" s="16"/>
      <c r="J25" s="16"/>
      <c r="K25" s="82"/>
      <c r="L25" s="82"/>
      <c r="M25" s="83"/>
      <c r="N25" s="83"/>
      <c r="O25" s="38">
        <f t="shared" si="3"/>
        <v>0</v>
      </c>
      <c r="P25" s="33">
        <f t="shared" si="4"/>
        <v>0</v>
      </c>
      <c r="S25" s="30">
        <f t="shared" si="0"/>
        <v>0</v>
      </c>
      <c r="U25" s="20" t="str">
        <f t="shared" si="1"/>
        <v>SACST</v>
      </c>
    </row>
    <row r="26" spans="1:21" ht="15" x14ac:dyDescent="0.25">
      <c r="B26" s="80"/>
      <c r="C26" s="80"/>
      <c r="D26" s="34">
        <f t="shared" si="2"/>
        <v>0</v>
      </c>
      <c r="E26" s="82"/>
      <c r="F26" s="16"/>
      <c r="G26" s="82"/>
      <c r="H26" s="82"/>
      <c r="I26" s="16"/>
      <c r="J26" s="16"/>
      <c r="K26" s="82"/>
      <c r="L26" s="82"/>
      <c r="M26" s="83"/>
      <c r="N26" s="83"/>
      <c r="O26" s="38">
        <f t="shared" si="3"/>
        <v>0</v>
      </c>
      <c r="P26" s="33">
        <f t="shared" si="4"/>
        <v>0</v>
      </c>
      <c r="S26" s="30">
        <f t="shared" si="0"/>
        <v>0</v>
      </c>
      <c r="U26" s="20" t="str">
        <f t="shared" si="1"/>
        <v>SACST</v>
      </c>
    </row>
    <row r="27" spans="1:21" ht="15" x14ac:dyDescent="0.25">
      <c r="B27" s="80"/>
      <c r="C27" s="80"/>
      <c r="D27" s="34">
        <f t="shared" si="2"/>
        <v>0</v>
      </c>
      <c r="E27" s="82"/>
      <c r="F27" s="2"/>
      <c r="G27" s="2"/>
      <c r="H27" s="2"/>
      <c r="I27" s="2"/>
      <c r="J27" s="2"/>
      <c r="K27" s="82"/>
      <c r="L27" s="82"/>
      <c r="M27" s="83"/>
      <c r="N27" s="83"/>
      <c r="O27" s="38">
        <f t="shared" si="3"/>
        <v>0</v>
      </c>
      <c r="P27" s="33">
        <f t="shared" si="4"/>
        <v>0</v>
      </c>
      <c r="S27" s="30">
        <f t="shared" si="0"/>
        <v>0</v>
      </c>
      <c r="U27" s="20" t="str">
        <f t="shared" si="1"/>
        <v>SACST</v>
      </c>
    </row>
    <row r="28" spans="1:21" ht="15" x14ac:dyDescent="0.25">
      <c r="B28" s="80"/>
      <c r="C28" s="80"/>
      <c r="D28" s="34">
        <f t="shared" si="2"/>
        <v>0</v>
      </c>
      <c r="E28" s="82"/>
      <c r="F28" s="2"/>
      <c r="G28" s="2"/>
      <c r="H28" s="2"/>
      <c r="I28" s="2"/>
      <c r="J28" s="2"/>
      <c r="K28" s="82"/>
      <c r="L28" s="82"/>
      <c r="M28" s="83"/>
      <c r="N28" s="83"/>
      <c r="O28" s="38">
        <f t="shared" si="3"/>
        <v>0</v>
      </c>
      <c r="P28" s="33">
        <f t="shared" si="4"/>
        <v>0</v>
      </c>
      <c r="S28" s="30">
        <f t="shared" si="0"/>
        <v>0</v>
      </c>
      <c r="U28" s="20" t="str">
        <f t="shared" si="1"/>
        <v>SACST</v>
      </c>
    </row>
    <row r="29" spans="1:21" ht="15" x14ac:dyDescent="0.25">
      <c r="B29" s="80"/>
      <c r="C29" s="80"/>
      <c r="D29" s="34">
        <f t="shared" si="2"/>
        <v>0</v>
      </c>
      <c r="E29" s="82"/>
      <c r="F29" s="2"/>
      <c r="G29" s="2"/>
      <c r="H29" s="2"/>
      <c r="I29" s="2"/>
      <c r="J29" s="2"/>
      <c r="K29" s="82"/>
      <c r="L29" s="82"/>
      <c r="M29" s="83"/>
      <c r="N29" s="83"/>
      <c r="O29" s="38">
        <f t="shared" si="3"/>
        <v>0</v>
      </c>
      <c r="P29" s="33">
        <f t="shared" si="4"/>
        <v>0</v>
      </c>
      <c r="S29" s="30">
        <f t="shared" si="0"/>
        <v>0</v>
      </c>
      <c r="U29" s="20" t="str">
        <f t="shared" si="1"/>
        <v>SACST</v>
      </c>
    </row>
    <row r="30" spans="1:21" ht="15" x14ac:dyDescent="0.25">
      <c r="B30" s="80"/>
      <c r="C30" s="80"/>
      <c r="D30" s="34">
        <f t="shared" si="2"/>
        <v>0</v>
      </c>
      <c r="E30" s="82"/>
      <c r="F30" s="2"/>
      <c r="G30" s="2"/>
      <c r="H30" s="2"/>
      <c r="I30" s="2"/>
      <c r="J30" s="2"/>
      <c r="K30" s="82"/>
      <c r="L30" s="82"/>
      <c r="M30" s="83"/>
      <c r="N30" s="83"/>
      <c r="O30" s="38">
        <f t="shared" si="3"/>
        <v>0</v>
      </c>
      <c r="P30" s="33">
        <f t="shared" si="4"/>
        <v>0</v>
      </c>
      <c r="S30" s="30">
        <f t="shared" si="0"/>
        <v>0</v>
      </c>
      <c r="U30" s="20" t="str">
        <f t="shared" si="1"/>
        <v>SACST</v>
      </c>
    </row>
    <row r="31" spans="1:21" ht="15" x14ac:dyDescent="0.25">
      <c r="B31" s="80"/>
      <c r="C31" s="80"/>
      <c r="D31" s="34">
        <f t="shared" si="2"/>
        <v>0</v>
      </c>
      <c r="E31" s="82"/>
      <c r="F31" s="2"/>
      <c r="G31" s="2"/>
      <c r="H31" s="2"/>
      <c r="I31" s="2"/>
      <c r="J31" s="2"/>
      <c r="K31" s="82"/>
      <c r="L31" s="82"/>
      <c r="M31" s="83"/>
      <c r="N31" s="83"/>
      <c r="O31" s="38">
        <f t="shared" si="3"/>
        <v>0</v>
      </c>
      <c r="P31" s="33">
        <f t="shared" si="4"/>
        <v>0</v>
      </c>
      <c r="S31" s="30">
        <f t="shared" si="0"/>
        <v>0</v>
      </c>
      <c r="U31" s="20" t="str">
        <f t="shared" si="1"/>
        <v>SACST</v>
      </c>
    </row>
    <row r="32" spans="1:21" ht="15" x14ac:dyDescent="0.25">
      <c r="B32" s="80"/>
      <c r="C32" s="80"/>
      <c r="D32" s="34">
        <f t="shared" si="2"/>
        <v>0</v>
      </c>
      <c r="E32" s="82"/>
      <c r="F32" s="2"/>
      <c r="G32" s="2"/>
      <c r="H32" s="2"/>
      <c r="I32" s="2"/>
      <c r="J32" s="2"/>
      <c r="K32" s="82"/>
      <c r="L32" s="82"/>
      <c r="M32" s="83"/>
      <c r="N32" s="83"/>
      <c r="O32" s="38">
        <f t="shared" si="3"/>
        <v>0</v>
      </c>
      <c r="P32" s="33">
        <f t="shared" si="4"/>
        <v>0</v>
      </c>
      <c r="S32" s="30">
        <f t="shared" si="0"/>
        <v>0</v>
      </c>
      <c r="U32" s="20" t="str">
        <f t="shared" si="1"/>
        <v>SACST</v>
      </c>
    </row>
    <row r="33" spans="2:21" ht="15" x14ac:dyDescent="0.25">
      <c r="B33" s="80"/>
      <c r="C33" s="80"/>
      <c r="D33" s="34">
        <f t="shared" si="2"/>
        <v>0</v>
      </c>
      <c r="E33" s="82"/>
      <c r="F33" s="2"/>
      <c r="G33" s="2"/>
      <c r="H33" s="2"/>
      <c r="I33" s="2"/>
      <c r="J33" s="2"/>
      <c r="K33" s="82"/>
      <c r="L33" s="82"/>
      <c r="M33" s="83"/>
      <c r="N33" s="83"/>
      <c r="O33" s="38">
        <f t="shared" si="3"/>
        <v>0</v>
      </c>
      <c r="P33" s="33">
        <f t="shared" si="4"/>
        <v>0</v>
      </c>
      <c r="S33" s="30">
        <f t="shared" si="0"/>
        <v>0</v>
      </c>
      <c r="U33" s="20" t="str">
        <f t="shared" si="1"/>
        <v>SACST</v>
      </c>
    </row>
    <row r="34" spans="2:21" ht="15" x14ac:dyDescent="0.25">
      <c r="B34" s="80"/>
      <c r="C34" s="80"/>
      <c r="D34" s="34">
        <f t="shared" si="2"/>
        <v>0</v>
      </c>
      <c r="E34" s="82"/>
      <c r="F34" s="2"/>
      <c r="G34" s="2"/>
      <c r="H34" s="2"/>
      <c r="I34" s="2"/>
      <c r="J34" s="2"/>
      <c r="K34" s="82"/>
      <c r="L34" s="82"/>
      <c r="M34" s="83"/>
      <c r="N34" s="83"/>
      <c r="O34" s="38">
        <f t="shared" si="3"/>
        <v>0</v>
      </c>
      <c r="P34" s="33">
        <f t="shared" si="4"/>
        <v>0</v>
      </c>
      <c r="S34" s="30">
        <f t="shared" si="0"/>
        <v>0</v>
      </c>
      <c r="U34" s="20" t="str">
        <f t="shared" si="1"/>
        <v>SACST</v>
      </c>
    </row>
    <row r="35" spans="2:21" ht="15" x14ac:dyDescent="0.25">
      <c r="B35" s="80"/>
      <c r="C35" s="80"/>
      <c r="D35" s="34">
        <f t="shared" si="2"/>
        <v>0</v>
      </c>
      <c r="E35" s="82"/>
      <c r="F35" s="2"/>
      <c r="G35" s="2"/>
      <c r="H35" s="2"/>
      <c r="I35" s="2"/>
      <c r="J35" s="2"/>
      <c r="K35" s="82"/>
      <c r="L35" s="82"/>
      <c r="M35" s="83"/>
      <c r="N35" s="83"/>
      <c r="O35" s="38">
        <f t="shared" si="3"/>
        <v>0</v>
      </c>
      <c r="P35" s="33">
        <f t="shared" si="4"/>
        <v>0</v>
      </c>
      <c r="S35" s="30">
        <f t="shared" si="0"/>
        <v>0</v>
      </c>
      <c r="U35" s="20" t="str">
        <f t="shared" si="1"/>
        <v>SACST</v>
      </c>
    </row>
    <row r="36" spans="2:21" ht="15" x14ac:dyDescent="0.25">
      <c r="B36" s="80"/>
      <c r="C36" s="80"/>
      <c r="D36" s="34">
        <f t="shared" si="2"/>
        <v>0</v>
      </c>
      <c r="E36" s="82"/>
      <c r="F36" s="2"/>
      <c r="G36" s="2"/>
      <c r="H36" s="2"/>
      <c r="I36" s="2"/>
      <c r="J36" s="2"/>
      <c r="K36" s="82"/>
      <c r="L36" s="82"/>
      <c r="M36" s="83"/>
      <c r="N36" s="83"/>
      <c r="O36" s="38">
        <f t="shared" si="3"/>
        <v>0</v>
      </c>
      <c r="P36" s="33">
        <f t="shared" si="4"/>
        <v>0</v>
      </c>
      <c r="S36" s="30">
        <f t="shared" si="0"/>
        <v>0</v>
      </c>
      <c r="U36" s="20" t="str">
        <f t="shared" si="1"/>
        <v>SACST</v>
      </c>
    </row>
    <row r="37" spans="2:21" ht="15" x14ac:dyDescent="0.25">
      <c r="B37" s="80"/>
      <c r="C37" s="80"/>
      <c r="D37" s="34">
        <f t="shared" si="2"/>
        <v>0</v>
      </c>
      <c r="E37" s="82"/>
      <c r="F37" s="2"/>
      <c r="G37" s="2"/>
      <c r="H37" s="2"/>
      <c r="I37" s="2"/>
      <c r="J37" s="2"/>
      <c r="K37" s="82"/>
      <c r="L37" s="82"/>
      <c r="M37" s="83"/>
      <c r="N37" s="83"/>
      <c r="O37" s="38">
        <f t="shared" si="3"/>
        <v>0</v>
      </c>
      <c r="P37" s="33">
        <f t="shared" si="4"/>
        <v>0</v>
      </c>
      <c r="S37" s="30">
        <f t="shared" si="0"/>
        <v>0</v>
      </c>
      <c r="U37" s="20" t="str">
        <f t="shared" si="1"/>
        <v>SACST</v>
      </c>
    </row>
    <row r="38" spans="2:21" ht="15" x14ac:dyDescent="0.25">
      <c r="B38" s="80"/>
      <c r="C38" s="80"/>
      <c r="D38" s="34">
        <f t="shared" si="2"/>
        <v>0</v>
      </c>
      <c r="E38" s="82"/>
      <c r="F38" s="2"/>
      <c r="G38" s="2"/>
      <c r="H38" s="2"/>
      <c r="I38" s="2"/>
      <c r="J38" s="2"/>
      <c r="K38" s="82"/>
      <c r="L38" s="82"/>
      <c r="M38" s="83"/>
      <c r="N38" s="83"/>
      <c r="O38" s="38">
        <f t="shared" si="3"/>
        <v>0</v>
      </c>
      <c r="P38" s="33">
        <f t="shared" si="4"/>
        <v>0</v>
      </c>
      <c r="S38" s="30">
        <f t="shared" si="0"/>
        <v>0</v>
      </c>
      <c r="U38" s="20" t="str">
        <f t="shared" si="1"/>
        <v>SACST</v>
      </c>
    </row>
    <row r="39" spans="2:21" ht="15" x14ac:dyDescent="0.25">
      <c r="B39" s="80"/>
      <c r="C39" s="80"/>
      <c r="D39" s="34">
        <f t="shared" si="2"/>
        <v>0</v>
      </c>
      <c r="E39" s="82"/>
      <c r="F39" s="2"/>
      <c r="G39" s="2"/>
      <c r="H39" s="2"/>
      <c r="I39" s="2"/>
      <c r="J39" s="2"/>
      <c r="K39" s="82"/>
      <c r="L39" s="82"/>
      <c r="M39" s="83"/>
      <c r="N39" s="83"/>
      <c r="O39" s="38">
        <f t="shared" si="3"/>
        <v>0</v>
      </c>
      <c r="P39" s="33">
        <f t="shared" si="4"/>
        <v>0</v>
      </c>
      <c r="S39" s="30">
        <f t="shared" si="0"/>
        <v>0</v>
      </c>
      <c r="U39" s="20" t="str">
        <f t="shared" si="1"/>
        <v>SACST</v>
      </c>
    </row>
    <row r="40" spans="2:21" ht="15" x14ac:dyDescent="0.25">
      <c r="B40" s="80"/>
      <c r="C40" s="80"/>
      <c r="D40" s="34">
        <f t="shared" si="2"/>
        <v>0</v>
      </c>
      <c r="E40" s="82"/>
      <c r="F40" s="2"/>
      <c r="G40" s="2"/>
      <c r="H40" s="2"/>
      <c r="I40" s="2"/>
      <c r="J40" s="2"/>
      <c r="K40" s="82"/>
      <c r="L40" s="82"/>
      <c r="M40" s="83"/>
      <c r="N40" s="83"/>
      <c r="O40" s="38">
        <f t="shared" si="3"/>
        <v>0</v>
      </c>
      <c r="P40" s="33">
        <f t="shared" si="4"/>
        <v>0</v>
      </c>
      <c r="S40" s="30">
        <f t="shared" si="0"/>
        <v>0</v>
      </c>
      <c r="U40" s="20" t="str">
        <f t="shared" si="1"/>
        <v>SACST</v>
      </c>
    </row>
    <row r="41" spans="2:21" ht="15" x14ac:dyDescent="0.25">
      <c r="B41" s="80"/>
      <c r="C41" s="80"/>
      <c r="D41" s="34">
        <f t="shared" si="2"/>
        <v>0</v>
      </c>
      <c r="E41" s="82"/>
      <c r="F41" s="2"/>
      <c r="G41" s="2"/>
      <c r="H41" s="2"/>
      <c r="I41" s="2"/>
      <c r="J41" s="2"/>
      <c r="K41" s="82"/>
      <c r="L41" s="82"/>
      <c r="M41" s="83"/>
      <c r="N41" s="83"/>
      <c r="O41" s="38">
        <f t="shared" si="3"/>
        <v>0</v>
      </c>
      <c r="P41" s="33">
        <f t="shared" si="4"/>
        <v>0</v>
      </c>
      <c r="S41" s="30">
        <f t="shared" si="0"/>
        <v>0</v>
      </c>
      <c r="U41" s="20" t="str">
        <f t="shared" si="1"/>
        <v>SACST</v>
      </c>
    </row>
    <row r="42" spans="2:21" ht="15" x14ac:dyDescent="0.25">
      <c r="B42" s="80"/>
      <c r="C42" s="80"/>
      <c r="D42" s="34">
        <f t="shared" si="2"/>
        <v>0</v>
      </c>
      <c r="E42" s="82"/>
      <c r="F42" s="2"/>
      <c r="G42" s="2"/>
      <c r="H42" s="2"/>
      <c r="I42" s="2"/>
      <c r="J42" s="2"/>
      <c r="K42" s="82"/>
      <c r="L42" s="82"/>
      <c r="M42" s="83"/>
      <c r="N42" s="83"/>
      <c r="O42" s="38">
        <f t="shared" si="3"/>
        <v>0</v>
      </c>
      <c r="P42" s="33">
        <f t="shared" si="4"/>
        <v>0</v>
      </c>
      <c r="S42" s="30">
        <f t="shared" si="0"/>
        <v>0</v>
      </c>
      <c r="U42" s="20" t="str">
        <f t="shared" si="1"/>
        <v>SACST</v>
      </c>
    </row>
    <row r="43" spans="2:21" ht="15" x14ac:dyDescent="0.25">
      <c r="B43" s="80"/>
      <c r="C43" s="80"/>
      <c r="D43" s="34">
        <f t="shared" si="2"/>
        <v>0</v>
      </c>
      <c r="E43" s="82"/>
      <c r="F43" s="2"/>
      <c r="G43" s="2"/>
      <c r="H43" s="2"/>
      <c r="I43" s="2"/>
      <c r="J43" s="2"/>
      <c r="K43" s="82"/>
      <c r="L43" s="82"/>
      <c r="M43" s="83"/>
      <c r="N43" s="83"/>
      <c r="O43" s="38">
        <f t="shared" si="3"/>
        <v>0</v>
      </c>
      <c r="P43" s="33">
        <f t="shared" si="4"/>
        <v>0</v>
      </c>
      <c r="S43" s="30">
        <f t="shared" si="0"/>
        <v>0</v>
      </c>
      <c r="U43" s="20" t="str">
        <f t="shared" si="1"/>
        <v>SACST</v>
      </c>
    </row>
    <row r="44" spans="2:21" ht="15" x14ac:dyDescent="0.25">
      <c r="B44" s="80"/>
      <c r="C44" s="80"/>
      <c r="D44" s="34">
        <f t="shared" si="2"/>
        <v>0</v>
      </c>
      <c r="E44" s="82"/>
      <c r="K44" s="82"/>
      <c r="L44" s="82"/>
      <c r="M44" s="83"/>
      <c r="N44" s="83"/>
      <c r="O44" s="38">
        <f t="shared" si="3"/>
        <v>0</v>
      </c>
      <c r="P44" s="33">
        <f t="shared" si="4"/>
        <v>0</v>
      </c>
      <c r="S44" s="30">
        <f t="shared" si="0"/>
        <v>0</v>
      </c>
      <c r="U44" s="20" t="str">
        <f t="shared" si="1"/>
        <v>SACST</v>
      </c>
    </row>
    <row r="45" spans="2:21" ht="15" x14ac:dyDescent="0.25">
      <c r="B45" s="80"/>
      <c r="C45" s="80"/>
      <c r="D45" s="34">
        <f t="shared" si="2"/>
        <v>0</v>
      </c>
      <c r="E45" s="82"/>
      <c r="K45" s="82"/>
      <c r="L45" s="82"/>
      <c r="M45" s="83"/>
      <c r="N45" s="83"/>
      <c r="O45" s="38">
        <f t="shared" si="3"/>
        <v>0</v>
      </c>
      <c r="P45" s="33">
        <f t="shared" si="4"/>
        <v>0</v>
      </c>
      <c r="S45" s="30">
        <f t="shared" si="0"/>
        <v>0</v>
      </c>
      <c r="U45" s="20" t="str">
        <f t="shared" si="1"/>
        <v>SACST</v>
      </c>
    </row>
    <row r="46" spans="2:21" ht="15" x14ac:dyDescent="0.25">
      <c r="B46" s="80"/>
      <c r="C46" s="80"/>
      <c r="D46" s="34">
        <f t="shared" si="2"/>
        <v>0</v>
      </c>
      <c r="E46" s="82"/>
      <c r="K46" s="82"/>
      <c r="L46" s="82"/>
      <c r="M46" s="83"/>
      <c r="N46" s="83"/>
      <c r="O46" s="38">
        <f t="shared" si="3"/>
        <v>0</v>
      </c>
      <c r="P46" s="33">
        <f t="shared" si="4"/>
        <v>0</v>
      </c>
      <c r="S46" s="30">
        <f t="shared" si="0"/>
        <v>0</v>
      </c>
      <c r="U46" s="20" t="str">
        <f t="shared" si="1"/>
        <v>SACST</v>
      </c>
    </row>
    <row r="47" spans="2:21" ht="15" x14ac:dyDescent="0.25">
      <c r="B47" s="80"/>
      <c r="C47" s="80"/>
      <c r="D47" s="34">
        <f t="shared" si="2"/>
        <v>0</v>
      </c>
      <c r="E47" s="82"/>
      <c r="K47" s="82"/>
      <c r="L47" s="82"/>
      <c r="M47" s="83"/>
      <c r="N47" s="83"/>
      <c r="O47" s="38">
        <f t="shared" si="3"/>
        <v>0</v>
      </c>
      <c r="P47" s="33">
        <f t="shared" si="4"/>
        <v>0</v>
      </c>
      <c r="S47" s="30">
        <f t="shared" si="0"/>
        <v>0</v>
      </c>
      <c r="U47" s="20" t="str">
        <f t="shared" si="1"/>
        <v>SACST</v>
      </c>
    </row>
    <row r="48" spans="2:21" ht="15" x14ac:dyDescent="0.25">
      <c r="B48" s="80"/>
      <c r="C48" s="80"/>
      <c r="D48" s="34">
        <f t="shared" si="2"/>
        <v>0</v>
      </c>
      <c r="E48" s="82"/>
      <c r="K48" s="82"/>
      <c r="L48" s="82"/>
      <c r="M48" s="83"/>
      <c r="N48" s="83"/>
      <c r="O48" s="38">
        <f t="shared" si="3"/>
        <v>0</v>
      </c>
      <c r="P48" s="33">
        <f t="shared" si="4"/>
        <v>0</v>
      </c>
      <c r="S48" s="30">
        <f t="shared" si="0"/>
        <v>0</v>
      </c>
      <c r="U48" s="20" t="str">
        <f t="shared" si="1"/>
        <v>SACST</v>
      </c>
    </row>
    <row r="49" spans="2:21" ht="15" x14ac:dyDescent="0.25">
      <c r="B49" s="80"/>
      <c r="C49" s="80"/>
      <c r="D49" s="34">
        <f t="shared" si="2"/>
        <v>0</v>
      </c>
      <c r="E49" s="82"/>
      <c r="K49" s="82"/>
      <c r="L49" s="82"/>
      <c r="M49" s="83"/>
      <c r="N49" s="83"/>
      <c r="O49" s="38">
        <f t="shared" si="3"/>
        <v>0</v>
      </c>
      <c r="P49" s="33">
        <f t="shared" si="4"/>
        <v>0</v>
      </c>
      <c r="S49" s="30">
        <f t="shared" si="0"/>
        <v>0</v>
      </c>
      <c r="U49" s="20" t="str">
        <f t="shared" si="1"/>
        <v>SACST</v>
      </c>
    </row>
    <row r="50" spans="2:21" ht="15" x14ac:dyDescent="0.25">
      <c r="B50" s="80"/>
      <c r="C50" s="80"/>
      <c r="D50" s="34">
        <f t="shared" si="2"/>
        <v>0</v>
      </c>
      <c r="E50" s="82"/>
      <c r="K50" s="82"/>
      <c r="L50" s="82"/>
      <c r="M50" s="83"/>
      <c r="N50" s="83"/>
      <c r="O50" s="38">
        <f t="shared" si="3"/>
        <v>0</v>
      </c>
      <c r="P50" s="33">
        <f t="shared" si="4"/>
        <v>0</v>
      </c>
      <c r="S50" s="30">
        <f t="shared" ref="S50:S81" si="5">LEN(L50)</f>
        <v>0</v>
      </c>
      <c r="U50" s="20" t="str">
        <f t="shared" ref="U50:U81" si="6">_xlfn.TEXTJOIN(" - ",TRUE,"SACST",G50,H50)</f>
        <v>SACST</v>
      </c>
    </row>
    <row r="51" spans="2:21" ht="15" x14ac:dyDescent="0.25">
      <c r="B51" s="80"/>
      <c r="C51" s="80"/>
      <c r="D51" s="34">
        <f t="shared" si="2"/>
        <v>0</v>
      </c>
      <c r="E51" s="82"/>
      <c r="K51" s="82"/>
      <c r="L51" s="82"/>
      <c r="M51" s="83"/>
      <c r="N51" s="83"/>
      <c r="O51" s="38">
        <f t="shared" si="3"/>
        <v>0</v>
      </c>
      <c r="P51" s="33">
        <f t="shared" si="4"/>
        <v>0</v>
      </c>
      <c r="S51" s="30">
        <f t="shared" si="5"/>
        <v>0</v>
      </c>
      <c r="U51" s="20" t="str">
        <f t="shared" si="6"/>
        <v>SACST</v>
      </c>
    </row>
    <row r="52" spans="2:21" ht="15" x14ac:dyDescent="0.25">
      <c r="B52" s="80"/>
      <c r="C52" s="80"/>
      <c r="D52" s="34">
        <f t="shared" si="2"/>
        <v>0</v>
      </c>
      <c r="E52" s="82"/>
      <c r="K52" s="82"/>
      <c r="L52" s="82"/>
      <c r="M52" s="83"/>
      <c r="N52" s="83"/>
      <c r="O52" s="38">
        <f t="shared" si="3"/>
        <v>0</v>
      </c>
      <c r="P52" s="33">
        <f t="shared" si="4"/>
        <v>0</v>
      </c>
      <c r="S52" s="30">
        <f t="shared" si="5"/>
        <v>0</v>
      </c>
      <c r="U52" s="20" t="str">
        <f t="shared" si="6"/>
        <v>SACST</v>
      </c>
    </row>
    <row r="53" spans="2:21" ht="15" x14ac:dyDescent="0.25">
      <c r="B53" s="80"/>
      <c r="C53" s="80"/>
      <c r="D53" s="34">
        <f t="shared" si="2"/>
        <v>0</v>
      </c>
      <c r="E53" s="82"/>
      <c r="K53" s="82"/>
      <c r="L53" s="82"/>
      <c r="M53" s="83"/>
      <c r="N53" s="83"/>
      <c r="O53" s="38">
        <f t="shared" si="3"/>
        <v>0</v>
      </c>
      <c r="P53" s="33">
        <f t="shared" si="4"/>
        <v>0</v>
      </c>
      <c r="S53" s="30">
        <f t="shared" si="5"/>
        <v>0</v>
      </c>
      <c r="U53" s="20" t="str">
        <f t="shared" si="6"/>
        <v>SACST</v>
      </c>
    </row>
    <row r="54" spans="2:21" ht="15" x14ac:dyDescent="0.25">
      <c r="B54" s="80"/>
      <c r="C54" s="80"/>
      <c r="D54" s="34">
        <f t="shared" si="2"/>
        <v>0</v>
      </c>
      <c r="E54" s="82"/>
      <c r="K54" s="82"/>
      <c r="L54" s="82"/>
      <c r="M54" s="83"/>
      <c r="N54" s="83"/>
      <c r="O54" s="38">
        <f t="shared" si="3"/>
        <v>0</v>
      </c>
      <c r="P54" s="33">
        <f t="shared" si="4"/>
        <v>0</v>
      </c>
      <c r="S54" s="30">
        <f t="shared" si="5"/>
        <v>0</v>
      </c>
      <c r="U54" s="20" t="str">
        <f t="shared" si="6"/>
        <v>SACST</v>
      </c>
    </row>
    <row r="55" spans="2:21" ht="15" x14ac:dyDescent="0.25">
      <c r="B55" s="80"/>
      <c r="C55" s="80"/>
      <c r="D55" s="34">
        <f t="shared" si="2"/>
        <v>0</v>
      </c>
      <c r="E55" s="82"/>
      <c r="K55" s="82"/>
      <c r="L55" s="82"/>
      <c r="M55" s="83"/>
      <c r="N55" s="83"/>
      <c r="O55" s="38">
        <f t="shared" si="3"/>
        <v>0</v>
      </c>
      <c r="P55" s="33">
        <f t="shared" si="4"/>
        <v>0</v>
      </c>
      <c r="S55" s="30">
        <f t="shared" si="5"/>
        <v>0</v>
      </c>
      <c r="U55" s="20" t="str">
        <f t="shared" si="6"/>
        <v>SACST</v>
      </c>
    </row>
    <row r="56" spans="2:21" ht="15" x14ac:dyDescent="0.25">
      <c r="B56" s="80"/>
      <c r="C56" s="80"/>
      <c r="D56" s="34">
        <f t="shared" si="2"/>
        <v>0</v>
      </c>
      <c r="E56" s="82"/>
      <c r="K56" s="82"/>
      <c r="L56" s="82"/>
      <c r="M56" s="83"/>
      <c r="N56" s="83"/>
      <c r="O56" s="38">
        <f t="shared" si="3"/>
        <v>0</v>
      </c>
      <c r="P56" s="33">
        <f t="shared" si="4"/>
        <v>0</v>
      </c>
      <c r="S56" s="30">
        <f t="shared" si="5"/>
        <v>0</v>
      </c>
      <c r="U56" s="20" t="str">
        <f t="shared" si="6"/>
        <v>SACST</v>
      </c>
    </row>
    <row r="57" spans="2:21" ht="15" x14ac:dyDescent="0.25">
      <c r="B57" s="80"/>
      <c r="C57" s="80"/>
      <c r="D57" s="34">
        <f t="shared" si="2"/>
        <v>0</v>
      </c>
      <c r="E57" s="82"/>
      <c r="K57" s="82"/>
      <c r="L57" s="82"/>
      <c r="M57" s="83"/>
      <c r="N57" s="83"/>
      <c r="O57" s="38">
        <f t="shared" si="3"/>
        <v>0</v>
      </c>
      <c r="P57" s="33">
        <f t="shared" si="4"/>
        <v>0</v>
      </c>
      <c r="S57" s="30">
        <f t="shared" si="5"/>
        <v>0</v>
      </c>
      <c r="U57" s="20" t="str">
        <f t="shared" si="6"/>
        <v>SACST</v>
      </c>
    </row>
    <row r="58" spans="2:21" ht="15" x14ac:dyDescent="0.25">
      <c r="B58" s="80"/>
      <c r="C58" s="80"/>
      <c r="D58" s="34">
        <f t="shared" si="2"/>
        <v>0</v>
      </c>
      <c r="E58" s="82"/>
      <c r="K58" s="82"/>
      <c r="L58" s="82"/>
      <c r="M58" s="83"/>
      <c r="N58" s="83"/>
      <c r="O58" s="38">
        <f t="shared" si="3"/>
        <v>0</v>
      </c>
      <c r="P58" s="33">
        <f t="shared" si="4"/>
        <v>0</v>
      </c>
      <c r="S58" s="30">
        <f t="shared" si="5"/>
        <v>0</v>
      </c>
      <c r="U58" s="20" t="str">
        <f t="shared" si="6"/>
        <v>SACST</v>
      </c>
    </row>
    <row r="59" spans="2:21" ht="15" x14ac:dyDescent="0.25">
      <c r="B59" s="80"/>
      <c r="C59" s="80"/>
      <c r="D59" s="34">
        <f t="shared" si="2"/>
        <v>0</v>
      </c>
      <c r="E59" s="82"/>
      <c r="K59" s="82"/>
      <c r="L59" s="82"/>
      <c r="M59" s="83"/>
      <c r="N59" s="83"/>
      <c r="O59" s="38">
        <f t="shared" si="3"/>
        <v>0</v>
      </c>
      <c r="P59" s="33">
        <f t="shared" si="4"/>
        <v>0</v>
      </c>
      <c r="S59" s="30">
        <f t="shared" si="5"/>
        <v>0</v>
      </c>
      <c r="U59" s="20" t="str">
        <f t="shared" si="6"/>
        <v>SACST</v>
      </c>
    </row>
    <row r="60" spans="2:21" ht="15" x14ac:dyDescent="0.25">
      <c r="B60" s="80"/>
      <c r="C60" s="80"/>
      <c r="D60" s="34">
        <f t="shared" si="2"/>
        <v>0</v>
      </c>
      <c r="E60" s="82"/>
      <c r="K60" s="82"/>
      <c r="L60" s="82"/>
      <c r="M60" s="83"/>
      <c r="N60" s="83"/>
      <c r="O60" s="38">
        <f t="shared" si="3"/>
        <v>0</v>
      </c>
      <c r="P60" s="33">
        <f t="shared" si="4"/>
        <v>0</v>
      </c>
      <c r="S60" s="30">
        <f t="shared" si="5"/>
        <v>0</v>
      </c>
      <c r="U60" s="20" t="str">
        <f t="shared" si="6"/>
        <v>SACST</v>
      </c>
    </row>
    <row r="61" spans="2:21" ht="15" x14ac:dyDescent="0.25">
      <c r="B61" s="80"/>
      <c r="C61" s="80"/>
      <c r="D61" s="34">
        <f t="shared" si="2"/>
        <v>0</v>
      </c>
      <c r="E61" s="82"/>
      <c r="K61" s="82"/>
      <c r="L61" s="82"/>
      <c r="M61" s="83"/>
      <c r="N61" s="83"/>
      <c r="O61" s="38">
        <f t="shared" si="3"/>
        <v>0</v>
      </c>
      <c r="P61" s="33">
        <f t="shared" si="4"/>
        <v>0</v>
      </c>
      <c r="S61" s="30">
        <f t="shared" si="5"/>
        <v>0</v>
      </c>
      <c r="U61" s="20" t="str">
        <f t="shared" si="6"/>
        <v>SACST</v>
      </c>
    </row>
    <row r="62" spans="2:21" ht="15" x14ac:dyDescent="0.25">
      <c r="B62" s="80"/>
      <c r="C62" s="80"/>
      <c r="D62" s="34">
        <f t="shared" si="2"/>
        <v>0</v>
      </c>
      <c r="E62" s="82"/>
      <c r="K62" s="82"/>
      <c r="L62" s="82"/>
      <c r="M62" s="83"/>
      <c r="N62" s="83"/>
      <c r="O62" s="38">
        <f t="shared" si="3"/>
        <v>0</v>
      </c>
      <c r="P62" s="33">
        <f t="shared" si="4"/>
        <v>0</v>
      </c>
      <c r="S62" s="30">
        <f t="shared" si="5"/>
        <v>0</v>
      </c>
      <c r="U62" s="20" t="str">
        <f t="shared" si="6"/>
        <v>SACST</v>
      </c>
    </row>
    <row r="63" spans="2:21" ht="15" x14ac:dyDescent="0.25">
      <c r="B63" s="80"/>
      <c r="C63" s="80"/>
      <c r="D63" s="34">
        <f t="shared" si="2"/>
        <v>0</v>
      </c>
      <c r="E63" s="82"/>
      <c r="K63" s="82"/>
      <c r="L63" s="82"/>
      <c r="M63" s="83"/>
      <c r="N63" s="83"/>
      <c r="O63" s="38">
        <f t="shared" si="3"/>
        <v>0</v>
      </c>
      <c r="P63" s="33">
        <f t="shared" si="4"/>
        <v>0</v>
      </c>
      <c r="S63" s="30">
        <f t="shared" si="5"/>
        <v>0</v>
      </c>
      <c r="U63" s="20" t="str">
        <f t="shared" si="6"/>
        <v>SACST</v>
      </c>
    </row>
    <row r="64" spans="2:21" ht="15" x14ac:dyDescent="0.25">
      <c r="B64" s="80"/>
      <c r="C64" s="80"/>
      <c r="D64" s="34">
        <f t="shared" si="2"/>
        <v>0</v>
      </c>
      <c r="E64" s="82"/>
      <c r="K64" s="82"/>
      <c r="L64" s="82"/>
      <c r="M64" s="83"/>
      <c r="N64" s="83"/>
      <c r="O64" s="38">
        <f t="shared" si="3"/>
        <v>0</v>
      </c>
      <c r="P64" s="33">
        <f t="shared" si="4"/>
        <v>0</v>
      </c>
      <c r="S64" s="30">
        <f t="shared" si="5"/>
        <v>0</v>
      </c>
      <c r="U64" s="20" t="str">
        <f t="shared" si="6"/>
        <v>SACST</v>
      </c>
    </row>
    <row r="65" spans="2:21" ht="15" x14ac:dyDescent="0.25">
      <c r="B65" s="80"/>
      <c r="C65" s="80"/>
      <c r="D65" s="34">
        <f t="shared" si="2"/>
        <v>0</v>
      </c>
      <c r="E65" s="82"/>
      <c r="K65" s="82"/>
      <c r="L65" s="82"/>
      <c r="M65" s="83"/>
      <c r="N65" s="83"/>
      <c r="O65" s="38">
        <f t="shared" si="3"/>
        <v>0</v>
      </c>
      <c r="P65" s="33">
        <f t="shared" si="4"/>
        <v>0</v>
      </c>
      <c r="S65" s="30">
        <f t="shared" si="5"/>
        <v>0</v>
      </c>
      <c r="U65" s="20" t="str">
        <f t="shared" si="6"/>
        <v>SACST</v>
      </c>
    </row>
    <row r="66" spans="2:21" ht="15" x14ac:dyDescent="0.25">
      <c r="B66" s="80"/>
      <c r="C66" s="80"/>
      <c r="D66" s="34">
        <f t="shared" si="2"/>
        <v>0</v>
      </c>
      <c r="E66" s="82"/>
      <c r="K66" s="82"/>
      <c r="L66" s="82"/>
      <c r="M66" s="83"/>
      <c r="N66" s="83"/>
      <c r="O66" s="38">
        <f t="shared" si="3"/>
        <v>0</v>
      </c>
      <c r="P66" s="33">
        <f t="shared" si="4"/>
        <v>0</v>
      </c>
      <c r="S66" s="30">
        <f t="shared" si="5"/>
        <v>0</v>
      </c>
      <c r="U66" s="20" t="str">
        <f t="shared" si="6"/>
        <v>SACST</v>
      </c>
    </row>
    <row r="67" spans="2:21" ht="15" x14ac:dyDescent="0.25">
      <c r="B67" s="80"/>
      <c r="C67" s="80"/>
      <c r="D67" s="34">
        <f t="shared" si="2"/>
        <v>0</v>
      </c>
      <c r="E67" s="82"/>
      <c r="K67" s="82"/>
      <c r="L67" s="82"/>
      <c r="M67" s="83"/>
      <c r="N67" s="83"/>
      <c r="O67" s="38">
        <f t="shared" si="3"/>
        <v>0</v>
      </c>
      <c r="P67" s="33">
        <f t="shared" si="4"/>
        <v>0</v>
      </c>
      <c r="S67" s="30">
        <f t="shared" si="5"/>
        <v>0</v>
      </c>
      <c r="U67" s="20" t="str">
        <f t="shared" si="6"/>
        <v>SACST</v>
      </c>
    </row>
    <row r="68" spans="2:21" ht="15" x14ac:dyDescent="0.25">
      <c r="B68" s="80"/>
      <c r="C68" s="80"/>
      <c r="D68" s="34">
        <f t="shared" si="2"/>
        <v>0</v>
      </c>
      <c r="E68" s="82"/>
      <c r="K68" s="82"/>
      <c r="L68" s="82"/>
      <c r="M68" s="83"/>
      <c r="N68" s="83"/>
      <c r="O68" s="38">
        <f t="shared" si="3"/>
        <v>0</v>
      </c>
      <c r="P68" s="33">
        <f t="shared" si="4"/>
        <v>0</v>
      </c>
      <c r="S68" s="30">
        <f t="shared" si="5"/>
        <v>0</v>
      </c>
      <c r="U68" s="20" t="str">
        <f t="shared" si="6"/>
        <v>SACST</v>
      </c>
    </row>
    <row r="69" spans="2:21" ht="15" x14ac:dyDescent="0.25">
      <c r="B69" s="80"/>
      <c r="C69" s="80"/>
      <c r="D69" s="34">
        <f t="shared" si="2"/>
        <v>0</v>
      </c>
      <c r="E69" s="82"/>
      <c r="K69" s="82"/>
      <c r="L69" s="82"/>
      <c r="M69" s="83"/>
      <c r="N69" s="83"/>
      <c r="O69" s="38">
        <f t="shared" si="3"/>
        <v>0</v>
      </c>
      <c r="P69" s="33">
        <f t="shared" si="4"/>
        <v>0</v>
      </c>
      <c r="S69" s="30">
        <f t="shared" si="5"/>
        <v>0</v>
      </c>
      <c r="U69" s="20" t="str">
        <f t="shared" si="6"/>
        <v>SACST</v>
      </c>
    </row>
    <row r="70" spans="2:21" ht="15" x14ac:dyDescent="0.25">
      <c r="B70" s="80"/>
      <c r="C70" s="80"/>
      <c r="D70" s="34">
        <f t="shared" si="2"/>
        <v>0</v>
      </c>
      <c r="E70" s="82"/>
      <c r="K70" s="82"/>
      <c r="L70" s="82"/>
      <c r="M70" s="83"/>
      <c r="N70" s="83"/>
      <c r="O70" s="38">
        <f t="shared" si="3"/>
        <v>0</v>
      </c>
      <c r="P70" s="33">
        <f t="shared" si="4"/>
        <v>0</v>
      </c>
      <c r="S70" s="30">
        <f t="shared" si="5"/>
        <v>0</v>
      </c>
      <c r="U70" s="20" t="str">
        <f t="shared" si="6"/>
        <v>SACST</v>
      </c>
    </row>
    <row r="71" spans="2:21" ht="15" x14ac:dyDescent="0.25">
      <c r="B71" s="80"/>
      <c r="C71" s="80"/>
      <c r="D71" s="34">
        <f t="shared" si="2"/>
        <v>0</v>
      </c>
      <c r="E71" s="82"/>
      <c r="K71" s="82"/>
      <c r="L71" s="82"/>
      <c r="M71" s="83"/>
      <c r="N71" s="83"/>
      <c r="O71" s="38">
        <f t="shared" si="3"/>
        <v>0</v>
      </c>
      <c r="P71" s="33">
        <f t="shared" si="4"/>
        <v>0</v>
      </c>
      <c r="S71" s="30">
        <f t="shared" si="5"/>
        <v>0</v>
      </c>
      <c r="U71" s="20" t="str">
        <f t="shared" si="6"/>
        <v>SACST</v>
      </c>
    </row>
    <row r="72" spans="2:21" ht="15" x14ac:dyDescent="0.25">
      <c r="B72" s="80"/>
      <c r="C72" s="80"/>
      <c r="D72" s="34">
        <f t="shared" si="2"/>
        <v>0</v>
      </c>
      <c r="E72" s="82"/>
      <c r="K72" s="82"/>
      <c r="L72" s="82"/>
      <c r="M72" s="83"/>
      <c r="N72" s="83"/>
      <c r="O72" s="38">
        <f t="shared" si="3"/>
        <v>0</v>
      </c>
      <c r="P72" s="33">
        <f t="shared" si="4"/>
        <v>0</v>
      </c>
      <c r="S72" s="30">
        <f t="shared" si="5"/>
        <v>0</v>
      </c>
      <c r="U72" s="20" t="str">
        <f t="shared" si="6"/>
        <v>SACST</v>
      </c>
    </row>
    <row r="73" spans="2:21" ht="15" x14ac:dyDescent="0.25">
      <c r="B73" s="80"/>
      <c r="C73" s="80"/>
      <c r="D73" s="34">
        <f t="shared" si="2"/>
        <v>0</v>
      </c>
      <c r="E73" s="82"/>
      <c r="K73" s="82"/>
      <c r="L73" s="82"/>
      <c r="M73" s="83"/>
      <c r="N73" s="83"/>
      <c r="O73" s="38">
        <f t="shared" si="3"/>
        <v>0</v>
      </c>
      <c r="P73" s="33">
        <f t="shared" si="4"/>
        <v>0</v>
      </c>
      <c r="S73" s="30">
        <f t="shared" si="5"/>
        <v>0</v>
      </c>
      <c r="U73" s="20" t="str">
        <f t="shared" si="6"/>
        <v>SACST</v>
      </c>
    </row>
    <row r="74" spans="2:21" ht="15" x14ac:dyDescent="0.25">
      <c r="B74" s="80"/>
      <c r="C74" s="80"/>
      <c r="D74" s="34">
        <f t="shared" si="2"/>
        <v>0</v>
      </c>
      <c r="E74" s="82"/>
      <c r="K74" s="82"/>
      <c r="L74" s="82"/>
      <c r="M74" s="83"/>
      <c r="N74" s="83"/>
      <c r="O74" s="38">
        <f t="shared" si="3"/>
        <v>0</v>
      </c>
      <c r="P74" s="33">
        <f t="shared" si="4"/>
        <v>0</v>
      </c>
      <c r="S74" s="30">
        <f t="shared" si="5"/>
        <v>0</v>
      </c>
      <c r="U74" s="20" t="str">
        <f t="shared" si="6"/>
        <v>SACST</v>
      </c>
    </row>
    <row r="75" spans="2:21" ht="15" x14ac:dyDescent="0.25">
      <c r="B75" s="80"/>
      <c r="C75" s="80"/>
      <c r="D75" s="34">
        <f t="shared" si="2"/>
        <v>0</v>
      </c>
      <c r="E75" s="82"/>
      <c r="K75" s="82"/>
      <c r="L75" s="82"/>
      <c r="M75" s="83"/>
      <c r="N75" s="83"/>
      <c r="O75" s="38">
        <f t="shared" si="3"/>
        <v>0</v>
      </c>
      <c r="P75" s="33">
        <f t="shared" si="4"/>
        <v>0</v>
      </c>
      <c r="S75" s="30">
        <f t="shared" si="5"/>
        <v>0</v>
      </c>
      <c r="U75" s="20" t="str">
        <f t="shared" si="6"/>
        <v>SACST</v>
      </c>
    </row>
    <row r="76" spans="2:21" ht="15" x14ac:dyDescent="0.25">
      <c r="B76" s="80"/>
      <c r="C76" s="80"/>
      <c r="D76" s="34">
        <f t="shared" si="2"/>
        <v>0</v>
      </c>
      <c r="E76" s="82"/>
      <c r="K76" s="82"/>
      <c r="L76" s="82"/>
      <c r="M76" s="83"/>
      <c r="N76" s="83"/>
      <c r="O76" s="38">
        <f t="shared" si="3"/>
        <v>0</v>
      </c>
      <c r="P76" s="33">
        <f t="shared" si="4"/>
        <v>0</v>
      </c>
      <c r="S76" s="30">
        <f t="shared" si="5"/>
        <v>0</v>
      </c>
      <c r="U76" s="20" t="str">
        <f t="shared" si="6"/>
        <v>SACST</v>
      </c>
    </row>
    <row r="77" spans="2:21" ht="15" x14ac:dyDescent="0.25">
      <c r="B77" s="80"/>
      <c r="C77" s="80"/>
      <c r="D77" s="34">
        <f t="shared" si="2"/>
        <v>0</v>
      </c>
      <c r="E77" s="82"/>
      <c r="K77" s="82"/>
      <c r="L77" s="82"/>
      <c r="M77" s="83"/>
      <c r="N77" s="83"/>
      <c r="O77" s="38">
        <f t="shared" si="3"/>
        <v>0</v>
      </c>
      <c r="P77" s="33">
        <f t="shared" si="4"/>
        <v>0</v>
      </c>
      <c r="S77" s="30">
        <f t="shared" si="5"/>
        <v>0</v>
      </c>
      <c r="U77" s="20" t="str">
        <f t="shared" si="6"/>
        <v>SACST</v>
      </c>
    </row>
    <row r="78" spans="2:21" ht="15" x14ac:dyDescent="0.25">
      <c r="B78" s="80"/>
      <c r="C78" s="80"/>
      <c r="D78" s="34">
        <f t="shared" si="2"/>
        <v>0</v>
      </c>
      <c r="E78" s="82"/>
      <c r="K78" s="82"/>
      <c r="L78" s="82"/>
      <c r="M78" s="83"/>
      <c r="N78" s="83"/>
      <c r="O78" s="38">
        <f t="shared" si="3"/>
        <v>0</v>
      </c>
      <c r="P78" s="33">
        <f t="shared" si="4"/>
        <v>0</v>
      </c>
      <c r="S78" s="30">
        <f t="shared" si="5"/>
        <v>0</v>
      </c>
      <c r="U78" s="20" t="str">
        <f t="shared" si="6"/>
        <v>SACST</v>
      </c>
    </row>
    <row r="79" spans="2:21" ht="15" x14ac:dyDescent="0.25">
      <c r="B79" s="80"/>
      <c r="C79" s="80"/>
      <c r="D79" s="34">
        <f t="shared" si="2"/>
        <v>0</v>
      </c>
      <c r="E79" s="82"/>
      <c r="K79" s="82"/>
      <c r="L79" s="82"/>
      <c r="M79" s="83"/>
      <c r="N79" s="83"/>
      <c r="O79" s="38">
        <f t="shared" si="3"/>
        <v>0</v>
      </c>
      <c r="P79" s="33">
        <f t="shared" si="4"/>
        <v>0</v>
      </c>
      <c r="S79" s="30">
        <f t="shared" si="5"/>
        <v>0</v>
      </c>
      <c r="U79" s="20" t="str">
        <f t="shared" si="6"/>
        <v>SACST</v>
      </c>
    </row>
    <row r="80" spans="2:21" ht="15" x14ac:dyDescent="0.25">
      <c r="B80" s="80"/>
      <c r="C80" s="80"/>
      <c r="D80" s="34">
        <f t="shared" si="2"/>
        <v>0</v>
      </c>
      <c r="E80" s="82"/>
      <c r="K80" s="82"/>
      <c r="L80" s="82"/>
      <c r="M80" s="83"/>
      <c r="N80" s="83"/>
      <c r="O80" s="38">
        <f t="shared" si="3"/>
        <v>0</v>
      </c>
      <c r="P80" s="33">
        <f t="shared" si="4"/>
        <v>0</v>
      </c>
      <c r="S80" s="30">
        <f t="shared" si="5"/>
        <v>0</v>
      </c>
      <c r="U80" s="20" t="str">
        <f t="shared" si="6"/>
        <v>SACST</v>
      </c>
    </row>
    <row r="81" spans="2:21" ht="15" x14ac:dyDescent="0.25">
      <c r="B81" s="80"/>
      <c r="C81" s="80"/>
      <c r="D81" s="34">
        <f t="shared" si="2"/>
        <v>0</v>
      </c>
      <c r="E81" s="82"/>
      <c r="K81" s="82"/>
      <c r="L81" s="82"/>
      <c r="M81" s="83"/>
      <c r="N81" s="83"/>
      <c r="O81" s="38">
        <f t="shared" si="3"/>
        <v>0</v>
      </c>
      <c r="P81" s="33">
        <f t="shared" si="4"/>
        <v>0</v>
      </c>
      <c r="S81" s="30">
        <f t="shared" si="5"/>
        <v>0</v>
      </c>
      <c r="U81" s="20" t="str">
        <f t="shared" si="6"/>
        <v>SACST</v>
      </c>
    </row>
  </sheetData>
  <sheetProtection algorithmName="SHA-512" hashValue="GqzJCI6m2J7bYOrcmsdGK76ArIJ5B3PbIFzysNt6tCj5SvnT8nyX1oXyB9hn2oEerXHZ1YrEp9W+8gJFkbKRVg==" saltValue="ZWi9OA14Jk0Od91RErNrDg==" spinCount="100000" sheet="1" objects="1" scenarios="1"/>
  <mergeCells count="5">
    <mergeCell ref="S16:U16"/>
    <mergeCell ref="B10:L13"/>
    <mergeCell ref="A16:D16"/>
    <mergeCell ref="A5:N8"/>
    <mergeCell ref="E16:P16"/>
  </mergeCells>
  <phoneticPr fontId="0" type="noConversion"/>
  <conditionalFormatting sqref="O10">
    <cfRule type="cellIs" dxfId="1" priority="1" operator="notEqual">
      <formula>0</formula>
    </cfRule>
    <cfRule type="cellIs" dxfId="0" priority="2" operator="greaterThan">
      <formula>0</formula>
    </cfRule>
  </conditionalFormatting>
  <dataValidations count="3">
    <dataValidation showInputMessage="1" showErrorMessage="1" sqref="E18:E81 P18:P81" xr:uid="{D48F7BA7-44F2-4ED2-BCCE-D2BA456FCFAA}"/>
    <dataValidation type="list" showInputMessage="1" showErrorMessage="1" sqref="K18:K81" xr:uid="{DBDE1DDA-92CD-45F7-BC28-D0D38EE8AC34}">
      <formula1>" ,BUDTX, GHOST, ALLOC, ONETIMEDIV, COMP, REIMB, PYGHOST, REVENUE, ONETIME, BASE, AO, ROLLFWD, ROLLEND, BENEFITS, IFT, AMEND"</formula1>
    </dataValidation>
    <dataValidation type="custom" allowBlank="1" showInputMessage="1" showErrorMessage="1" errorTitle="Invalid Character" error="Commas are not allowed in the Line Description field. " sqref="L18:L1048576" xr:uid="{6C9D993A-B2CC-4EC7-804A-6BA7C4385C55}">
      <formula1>ISERROR(SEARCH(",",L18))</formula1>
    </dataValidation>
  </dataValidations>
  <pageMargins left="0.2" right="0.19" top="0.22" bottom="1" header="0.5" footer="0.5"/>
  <pageSetup fitToHeight="2" orientation="landscape"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92640-61A6-4B9B-BAD1-8A215A71DE1F}">
  <dimension ref="A1:AD82"/>
  <sheetViews>
    <sheetView zoomScale="80" zoomScaleNormal="80" workbookViewId="0">
      <selection activeCell="O3" sqref="O3"/>
    </sheetView>
  </sheetViews>
  <sheetFormatPr defaultRowHeight="12.75" x14ac:dyDescent="0.2"/>
  <cols>
    <col min="1" max="1" width="20.28515625" customWidth="1"/>
    <col min="2" max="3" width="17.28515625" customWidth="1"/>
    <col min="4" max="4" width="18.42578125" customWidth="1"/>
    <col min="5" max="5" width="20.7109375" customWidth="1"/>
    <col min="6" max="6" width="10" customWidth="1"/>
    <col min="7" max="8" width="8.140625" customWidth="1"/>
    <col min="9" max="9" width="9.28515625" customWidth="1"/>
    <col min="10" max="10" width="8.140625" customWidth="1"/>
    <col min="11" max="11" width="12.7109375" customWidth="1"/>
    <col min="12" max="12" width="26" customWidth="1"/>
    <col min="13" max="13" width="13.140625" style="40" bestFit="1" customWidth="1"/>
    <col min="14" max="14" width="14.42578125" style="40" bestFit="1" customWidth="1"/>
    <col min="15" max="15" width="13.28515625" style="40" customWidth="1"/>
    <col min="16" max="16" width="17.28515625" customWidth="1"/>
    <col min="17" max="18" width="3.140625" customWidth="1"/>
    <col min="19" max="19" width="12.85546875" customWidth="1"/>
    <col min="20" max="20" width="1" customWidth="1"/>
    <col min="21" max="21" width="21.7109375" customWidth="1"/>
    <col min="25" max="26" width="12.7109375" customWidth="1"/>
    <col min="27" max="27" width="11.7109375" bestFit="1" customWidth="1"/>
    <col min="28" max="28" width="12.42578125" bestFit="1" customWidth="1"/>
    <col min="29" max="29" width="12" bestFit="1" customWidth="1"/>
    <col min="30" max="30" width="12.85546875" bestFit="1" customWidth="1"/>
  </cols>
  <sheetData>
    <row r="1" spans="1:21" ht="24" customHeight="1" x14ac:dyDescent="0.35">
      <c r="A1" s="12"/>
      <c r="B1" s="4"/>
      <c r="C1" s="5"/>
      <c r="D1" s="5"/>
      <c r="E1" s="5"/>
      <c r="F1" s="5"/>
      <c r="G1" s="5"/>
      <c r="H1" s="5"/>
      <c r="I1" s="5"/>
      <c r="J1" s="5"/>
      <c r="K1" s="5"/>
      <c r="L1" s="5"/>
      <c r="M1" s="5"/>
      <c r="N1" s="5"/>
      <c r="O1" s="6" t="s">
        <v>6</v>
      </c>
      <c r="P1" s="1"/>
    </row>
    <row r="2" spans="1:21" ht="21" customHeight="1" x14ac:dyDescent="0.35">
      <c r="A2" s="13"/>
      <c r="B2" s="7"/>
      <c r="C2" s="11"/>
      <c r="D2" s="11"/>
      <c r="E2" s="11"/>
      <c r="F2" s="11"/>
      <c r="G2" s="11"/>
      <c r="H2" s="11"/>
      <c r="I2" s="11"/>
      <c r="J2" s="11"/>
      <c r="K2" s="11"/>
      <c r="L2" s="11"/>
      <c r="M2" s="11"/>
      <c r="N2" s="11"/>
      <c r="O2" s="8" t="s">
        <v>71</v>
      </c>
      <c r="P2" s="1"/>
    </row>
    <row r="3" spans="1:21" ht="14.45" customHeight="1" x14ac:dyDescent="0.25">
      <c r="A3" s="13"/>
      <c r="B3" s="7"/>
      <c r="C3" s="11"/>
      <c r="D3" s="11"/>
      <c r="E3" s="11"/>
      <c r="F3" s="11"/>
      <c r="G3" s="11"/>
      <c r="H3" s="11"/>
      <c r="I3" s="11"/>
      <c r="J3" s="11"/>
      <c r="K3" s="11"/>
      <c r="L3" s="11"/>
      <c r="M3" s="11"/>
      <c r="N3" s="11"/>
      <c r="O3" s="9"/>
      <c r="P3" s="1"/>
    </row>
    <row r="4" spans="1:21" ht="26.45" customHeight="1" x14ac:dyDescent="0.3">
      <c r="A4" s="10" t="s">
        <v>7</v>
      </c>
      <c r="B4" s="11"/>
      <c r="C4" s="11"/>
      <c r="D4" s="11"/>
      <c r="E4" s="11"/>
      <c r="F4" s="11"/>
      <c r="G4" s="11"/>
      <c r="H4" s="11"/>
      <c r="I4" s="11"/>
      <c r="J4" s="11"/>
      <c r="K4" s="11"/>
      <c r="L4" s="11"/>
      <c r="M4" s="11"/>
      <c r="N4" s="11"/>
      <c r="O4" s="9"/>
      <c r="P4" s="1"/>
    </row>
    <row r="5" spans="1:21" ht="15" customHeight="1" x14ac:dyDescent="0.2">
      <c r="A5" s="95" t="s">
        <v>23</v>
      </c>
      <c r="B5" s="96"/>
      <c r="C5" s="96"/>
      <c r="D5" s="96"/>
      <c r="E5" s="96"/>
      <c r="F5" s="96"/>
      <c r="G5" s="96"/>
      <c r="H5" s="96"/>
      <c r="I5" s="96"/>
      <c r="J5" s="96"/>
      <c r="K5" s="96"/>
      <c r="L5" s="96"/>
      <c r="M5" s="96"/>
      <c r="N5" s="96"/>
      <c r="O5" s="21"/>
      <c r="P5" s="1"/>
    </row>
    <row r="6" spans="1:21" ht="15.75" customHeight="1" x14ac:dyDescent="0.2">
      <c r="A6" s="95"/>
      <c r="B6" s="96"/>
      <c r="C6" s="96"/>
      <c r="D6" s="96"/>
      <c r="E6" s="96"/>
      <c r="F6" s="96"/>
      <c r="G6" s="96"/>
      <c r="H6" s="96"/>
      <c r="I6" s="96"/>
      <c r="J6" s="96"/>
      <c r="K6" s="96"/>
      <c r="L6" s="96"/>
      <c r="M6" s="96"/>
      <c r="N6" s="96"/>
      <c r="O6" s="21"/>
      <c r="P6" s="1"/>
    </row>
    <row r="7" spans="1:21" ht="33.6" customHeight="1" x14ac:dyDescent="0.2">
      <c r="A7" s="95"/>
      <c r="B7" s="96"/>
      <c r="C7" s="96"/>
      <c r="D7" s="96"/>
      <c r="E7" s="96"/>
      <c r="F7" s="96"/>
      <c r="G7" s="96"/>
      <c r="H7" s="96"/>
      <c r="I7" s="96"/>
      <c r="J7" s="96"/>
      <c r="K7" s="96"/>
      <c r="L7" s="96"/>
      <c r="M7" s="96"/>
      <c r="N7" s="96"/>
      <c r="O7" s="21"/>
      <c r="P7" s="1"/>
    </row>
    <row r="8" spans="1:21" ht="15.6" customHeight="1" x14ac:dyDescent="0.25">
      <c r="A8" s="95"/>
      <c r="B8" s="96"/>
      <c r="C8" s="96"/>
      <c r="D8" s="96"/>
      <c r="E8" s="96"/>
      <c r="F8" s="96"/>
      <c r="G8" s="96"/>
      <c r="H8" s="96"/>
      <c r="I8" s="96"/>
      <c r="J8" s="96"/>
      <c r="K8" s="96"/>
      <c r="L8" s="96"/>
      <c r="M8" s="96"/>
      <c r="N8" s="96"/>
      <c r="O8" s="9"/>
      <c r="P8" s="1"/>
    </row>
    <row r="9" spans="1:21" ht="5.25" customHeight="1" thickBot="1" x14ac:dyDescent="0.3">
      <c r="A9" s="23"/>
      <c r="B9" s="23"/>
      <c r="C9" s="23"/>
      <c r="D9" s="23"/>
      <c r="E9" s="23"/>
      <c r="F9" s="23"/>
      <c r="G9" s="23"/>
      <c r="H9" s="23"/>
      <c r="I9" s="23"/>
      <c r="J9" s="23"/>
      <c r="K9" s="23"/>
      <c r="L9" s="23"/>
      <c r="M9" s="23"/>
      <c r="N9" s="14"/>
      <c r="O9" s="9"/>
      <c r="P9" s="1"/>
    </row>
    <row r="10" spans="1:21" ht="16.5" thickBot="1" x14ac:dyDescent="0.3">
      <c r="A10" s="22" t="s">
        <v>8</v>
      </c>
      <c r="B10" s="98"/>
      <c r="C10" s="99"/>
      <c r="D10" s="99"/>
      <c r="E10" s="99"/>
      <c r="F10" s="99"/>
      <c r="G10" s="99"/>
      <c r="H10" s="99"/>
      <c r="I10" s="99"/>
      <c r="J10" s="99"/>
      <c r="K10" s="99"/>
      <c r="L10" s="100"/>
      <c r="M10"/>
      <c r="N10" s="19" t="s">
        <v>9</v>
      </c>
      <c r="O10" s="36">
        <f>SUM(P18:P1048576)</f>
        <v>0</v>
      </c>
      <c r="P10" s="1"/>
    </row>
    <row r="11" spans="1:21" ht="15.75" x14ac:dyDescent="0.25">
      <c r="A11" s="11"/>
      <c r="B11" s="101"/>
      <c r="C11" s="102"/>
      <c r="D11" s="102"/>
      <c r="E11" s="102"/>
      <c r="F11" s="102"/>
      <c r="G11" s="102"/>
      <c r="H11" s="102"/>
      <c r="I11" s="102"/>
      <c r="J11" s="102"/>
      <c r="K11" s="102"/>
      <c r="L11" s="103"/>
      <c r="M11" s="11"/>
      <c r="N11" s="11"/>
      <c r="O11" s="9"/>
      <c r="P11" s="1"/>
    </row>
    <row r="12" spans="1:21" ht="15.75" x14ac:dyDescent="0.25">
      <c r="A12" s="11"/>
      <c r="B12" s="101"/>
      <c r="C12" s="102"/>
      <c r="D12" s="102"/>
      <c r="E12" s="102"/>
      <c r="F12" s="102"/>
      <c r="G12" s="102"/>
      <c r="H12" s="102"/>
      <c r="I12" s="102"/>
      <c r="J12" s="102"/>
      <c r="K12" s="102"/>
      <c r="L12" s="103"/>
      <c r="M12" s="11"/>
      <c r="N12" s="11"/>
      <c r="O12" s="9"/>
      <c r="P12" s="1"/>
    </row>
    <row r="13" spans="1:21" ht="15.75" x14ac:dyDescent="0.25">
      <c r="A13" s="11"/>
      <c r="B13" s="104"/>
      <c r="C13" s="105"/>
      <c r="D13" s="105"/>
      <c r="E13" s="105"/>
      <c r="F13" s="105"/>
      <c r="G13" s="105"/>
      <c r="H13" s="105"/>
      <c r="I13" s="105"/>
      <c r="J13" s="105"/>
      <c r="K13" s="105"/>
      <c r="L13" s="106"/>
      <c r="M13" s="11"/>
      <c r="N13" s="11"/>
      <c r="O13" s="9"/>
      <c r="P13" s="1"/>
    </row>
    <row r="14" spans="1:21" ht="15.75" x14ac:dyDescent="0.25">
      <c r="A14" s="26"/>
      <c r="B14" s="27"/>
      <c r="C14" s="27"/>
      <c r="D14" s="27"/>
      <c r="E14" s="27"/>
      <c r="F14" s="27"/>
      <c r="G14" s="27"/>
      <c r="H14" s="27"/>
      <c r="I14" s="27"/>
      <c r="J14" s="27"/>
      <c r="K14" s="27"/>
      <c r="L14" s="27"/>
      <c r="M14" s="27"/>
      <c r="N14" s="27"/>
      <c r="O14" s="28"/>
      <c r="P14" s="35" t="s">
        <v>18</v>
      </c>
    </row>
    <row r="15" spans="1:21" ht="3" customHeight="1" x14ac:dyDescent="0.25">
      <c r="A15" s="29"/>
      <c r="B15" s="11"/>
      <c r="C15" s="11"/>
      <c r="D15" s="11"/>
      <c r="E15" s="11"/>
      <c r="F15" s="11"/>
      <c r="G15" s="11"/>
      <c r="H15" s="11"/>
      <c r="I15" s="11"/>
      <c r="J15" s="11"/>
      <c r="K15" s="11"/>
      <c r="L15" s="11"/>
      <c r="M15" s="11"/>
      <c r="N15" s="11"/>
      <c r="O15" s="11"/>
      <c r="P15" s="1"/>
    </row>
    <row r="16" spans="1:21" ht="17.25" customHeight="1" thickBot="1" x14ac:dyDescent="0.25">
      <c r="A16" s="94" t="s">
        <v>17</v>
      </c>
      <c r="B16" s="94"/>
      <c r="C16" s="94"/>
      <c r="D16" s="94"/>
      <c r="E16" s="97" t="s">
        <v>16</v>
      </c>
      <c r="F16" s="97"/>
      <c r="G16" s="97"/>
      <c r="H16" s="97"/>
      <c r="I16" s="97"/>
      <c r="J16" s="97"/>
      <c r="K16" s="97"/>
      <c r="L16" s="97"/>
      <c r="M16" s="97"/>
      <c r="N16" s="97"/>
      <c r="O16" s="97"/>
      <c r="P16" s="97"/>
      <c r="S16" s="84" t="s">
        <v>19</v>
      </c>
      <c r="T16" s="84"/>
      <c r="U16" s="84"/>
    </row>
    <row r="17" spans="1:30" s="25" customFormat="1" ht="51.75" x14ac:dyDescent="0.25">
      <c r="A17" s="24" t="s">
        <v>10</v>
      </c>
      <c r="B17" s="24" t="s">
        <v>11</v>
      </c>
      <c r="C17" s="24" t="s">
        <v>12</v>
      </c>
      <c r="D17" s="24" t="s">
        <v>13</v>
      </c>
      <c r="E17" s="24" t="s">
        <v>52</v>
      </c>
      <c r="F17" s="24" t="s">
        <v>0</v>
      </c>
      <c r="G17" s="24" t="s">
        <v>1</v>
      </c>
      <c r="H17" s="24" t="s">
        <v>4</v>
      </c>
      <c r="I17" s="24" t="s">
        <v>2</v>
      </c>
      <c r="J17" s="24" t="s">
        <v>3</v>
      </c>
      <c r="K17" s="24" t="s">
        <v>5</v>
      </c>
      <c r="L17" s="24" t="s">
        <v>15</v>
      </c>
      <c r="M17" s="24" t="s">
        <v>25</v>
      </c>
      <c r="N17" s="24" t="s">
        <v>26</v>
      </c>
      <c r="O17" s="24" t="s">
        <v>27</v>
      </c>
      <c r="P17" s="24" t="s">
        <v>14</v>
      </c>
      <c r="S17" s="31" t="s">
        <v>24</v>
      </c>
      <c r="U17" s="32" t="s">
        <v>21</v>
      </c>
      <c r="Y17" s="41" t="s">
        <v>31</v>
      </c>
      <c r="Z17" s="42"/>
      <c r="AA17" s="43"/>
      <c r="AB17" s="43"/>
      <c r="AC17" s="43"/>
      <c r="AD17" s="44"/>
    </row>
    <row r="18" spans="1:30" ht="15" x14ac:dyDescent="0.25">
      <c r="A18" s="74" t="s">
        <v>59</v>
      </c>
      <c r="D18" s="34"/>
      <c r="E18" s="15"/>
      <c r="F18" s="17"/>
      <c r="G18" s="15"/>
      <c r="H18" s="15"/>
      <c r="I18" s="15"/>
      <c r="J18" s="17"/>
      <c r="K18" s="15"/>
      <c r="L18" s="15"/>
      <c r="M18" s="39"/>
      <c r="N18" s="39"/>
      <c r="O18" s="38">
        <f>N18-M18</f>
        <v>0</v>
      </c>
      <c r="P18" s="33">
        <f>ROUND(+(C18*N18)-(B18*M18),2)</f>
        <v>0</v>
      </c>
      <c r="S18" s="30">
        <f t="shared" ref="S18:S43" si="0">LEN(L18)</f>
        <v>0</v>
      </c>
      <c r="U18" s="20" t="str">
        <f t="shared" ref="U18:U43" si="1">_xlfn.TEXTJOIN(" - ",TRUE,"SACST",G18,H18)</f>
        <v>SACST</v>
      </c>
      <c r="Y18" s="45"/>
      <c r="Z18" s="46" t="s">
        <v>32</v>
      </c>
      <c r="AA18" s="47" t="s">
        <v>33</v>
      </c>
      <c r="AB18" s="48" t="s">
        <v>34</v>
      </c>
      <c r="AC18" s="49" t="s">
        <v>35</v>
      </c>
      <c r="AD18" s="50" t="s">
        <v>36</v>
      </c>
    </row>
    <row r="19" spans="1:30" ht="15" x14ac:dyDescent="0.25">
      <c r="A19" s="75" t="s">
        <v>42</v>
      </c>
      <c r="D19" s="34"/>
      <c r="E19" s="15"/>
      <c r="F19" s="17"/>
      <c r="G19" s="15"/>
      <c r="H19" s="15"/>
      <c r="I19" s="15"/>
      <c r="J19" s="17"/>
      <c r="K19" s="15"/>
      <c r="L19" s="15"/>
      <c r="M19" s="39"/>
      <c r="N19" s="39"/>
      <c r="O19" s="38">
        <f t="shared" ref="O19:O82" si="2">N19-M19</f>
        <v>0</v>
      </c>
      <c r="P19" s="33">
        <f>ROUND(+(C19*N19)-(B19*M19),2)</f>
        <v>0</v>
      </c>
      <c r="S19" s="30">
        <f t="shared" si="0"/>
        <v>0</v>
      </c>
      <c r="U19" s="20" t="str">
        <f t="shared" si="1"/>
        <v>SACST</v>
      </c>
      <c r="Y19" s="51"/>
      <c r="Z19" s="52">
        <v>100000</v>
      </c>
      <c r="AA19" s="53"/>
      <c r="AB19" s="54">
        <f>SUM(AB20:AB22)</f>
        <v>-5000</v>
      </c>
      <c r="AC19" s="54">
        <f>Z19+AB23</f>
        <v>95000</v>
      </c>
      <c r="AD19" s="55"/>
    </row>
    <row r="20" spans="1:30" ht="15" x14ac:dyDescent="0.25">
      <c r="A20" s="75" t="s">
        <v>43</v>
      </c>
      <c r="B20" s="30"/>
      <c r="C20" s="30"/>
      <c r="D20" s="34"/>
      <c r="E20" s="15"/>
      <c r="F20" s="17"/>
      <c r="G20" s="15"/>
      <c r="H20" s="15"/>
      <c r="I20" s="15"/>
      <c r="J20" s="17"/>
      <c r="K20" s="15"/>
      <c r="L20" s="15"/>
      <c r="M20" s="39"/>
      <c r="N20" s="39"/>
      <c r="O20" s="38">
        <f t="shared" si="2"/>
        <v>0</v>
      </c>
      <c r="P20" s="33">
        <f t="shared" ref="P20:P82" si="3">ROUND(+(C20*N20)-(B20*M20),2)</f>
        <v>0</v>
      </c>
      <c r="S20" s="30">
        <f t="shared" si="0"/>
        <v>0</v>
      </c>
      <c r="U20" s="20" t="str">
        <f t="shared" si="1"/>
        <v>SACST</v>
      </c>
      <c r="Y20" s="56" t="s">
        <v>37</v>
      </c>
      <c r="Z20" s="57">
        <v>100000</v>
      </c>
      <c r="AA20" s="58">
        <v>1</v>
      </c>
      <c r="AB20" s="59">
        <v>-5000</v>
      </c>
      <c r="AC20" s="60">
        <f>Z20+AB20</f>
        <v>95000</v>
      </c>
      <c r="AD20" s="61">
        <f>IFERROR(+AC20/$Z19,"")</f>
        <v>0.95</v>
      </c>
    </row>
    <row r="21" spans="1:30" ht="15" x14ac:dyDescent="0.25">
      <c r="A21" s="37">
        <v>10001111</v>
      </c>
      <c r="B21" s="69">
        <v>60000</v>
      </c>
      <c r="C21" s="69">
        <v>65000</v>
      </c>
      <c r="D21" s="70">
        <f>C21-B21</f>
        <v>5000</v>
      </c>
      <c r="E21" s="15" t="s">
        <v>53</v>
      </c>
      <c r="F21" s="17">
        <v>601300</v>
      </c>
      <c r="G21" s="15" t="s">
        <v>20</v>
      </c>
      <c r="H21" s="15">
        <v>12345</v>
      </c>
      <c r="I21" s="15"/>
      <c r="J21" s="17"/>
      <c r="K21" s="15" t="s">
        <v>22</v>
      </c>
      <c r="L21" s="15" t="s">
        <v>30</v>
      </c>
      <c r="M21" s="71">
        <v>1</v>
      </c>
      <c r="N21" s="71">
        <v>1</v>
      </c>
      <c r="O21" s="72">
        <f>N21-M21</f>
        <v>0</v>
      </c>
      <c r="P21" s="73">
        <f>ROUND(+(C21*N21)-(B21*M21),2)</f>
        <v>5000</v>
      </c>
      <c r="S21" s="30">
        <f t="shared" si="0"/>
        <v>27</v>
      </c>
      <c r="U21" s="20" t="str">
        <f t="shared" si="1"/>
        <v>SACST - MDS01 - 12345</v>
      </c>
      <c r="Y21" s="56" t="s">
        <v>38</v>
      </c>
      <c r="Z21" s="57"/>
      <c r="AA21" s="58"/>
      <c r="AB21" s="59"/>
      <c r="AC21" s="60">
        <f t="shared" ref="AC21:AC22" si="4">Z21+AB21</f>
        <v>0</v>
      </c>
      <c r="AD21" s="61">
        <f t="shared" ref="AD21:AD22" si="5">IFERROR(+AC21/$Z20,"")</f>
        <v>0</v>
      </c>
    </row>
    <row r="22" spans="1:30" ht="15" x14ac:dyDescent="0.25">
      <c r="A22">
        <v>10002222</v>
      </c>
      <c r="B22" s="69">
        <v>100000</v>
      </c>
      <c r="C22" s="69">
        <v>95000</v>
      </c>
      <c r="D22" s="70">
        <f t="shared" ref="D22" si="6">C22-B22</f>
        <v>-5000</v>
      </c>
      <c r="E22" s="15" t="s">
        <v>54</v>
      </c>
      <c r="F22" s="17">
        <v>601812</v>
      </c>
      <c r="G22" s="15" t="s">
        <v>20</v>
      </c>
      <c r="H22" s="15">
        <v>12345</v>
      </c>
      <c r="I22" s="15"/>
      <c r="J22" s="17"/>
      <c r="K22" s="15" t="s">
        <v>28</v>
      </c>
      <c r="L22" s="15" t="s">
        <v>29</v>
      </c>
      <c r="M22" s="71">
        <v>1</v>
      </c>
      <c r="N22" s="71">
        <v>1</v>
      </c>
      <c r="O22" s="72">
        <f t="shared" ref="O22" si="7">N22-M22</f>
        <v>0</v>
      </c>
      <c r="P22" s="73">
        <f>ROUND(+(C22*N22)-(B22*M22),2)</f>
        <v>-5000</v>
      </c>
      <c r="S22" s="30">
        <f t="shared" si="0"/>
        <v>24</v>
      </c>
      <c r="U22" s="20" t="str">
        <f t="shared" si="1"/>
        <v>SACST - MDS01 - 12345</v>
      </c>
      <c r="Y22" s="56" t="s">
        <v>39</v>
      </c>
      <c r="Z22" s="57">
        <f>+AA22*$AC$19</f>
        <v>0</v>
      </c>
      <c r="AA22" s="58"/>
      <c r="AB22" s="59">
        <v>0</v>
      </c>
      <c r="AC22" s="60">
        <f t="shared" si="4"/>
        <v>0</v>
      </c>
      <c r="AD22" s="61" t="str">
        <f t="shared" si="5"/>
        <v/>
      </c>
    </row>
    <row r="23" spans="1:30" ht="15.75" thickBot="1" x14ac:dyDescent="0.3">
      <c r="B23" s="30"/>
      <c r="C23" s="30"/>
      <c r="D23" s="34">
        <f t="shared" ref="D23:D82" si="8">C23-B23</f>
        <v>0</v>
      </c>
      <c r="E23" s="15"/>
      <c r="F23" s="16"/>
      <c r="G23" s="15"/>
      <c r="H23" s="15"/>
      <c r="I23" s="17"/>
      <c r="J23" s="16"/>
      <c r="K23" s="15"/>
      <c r="L23" s="15"/>
      <c r="M23" s="39"/>
      <c r="N23" s="39"/>
      <c r="O23" s="38">
        <f t="shared" si="2"/>
        <v>0</v>
      </c>
      <c r="P23" s="33">
        <f t="shared" si="3"/>
        <v>0</v>
      </c>
      <c r="S23" s="30">
        <f t="shared" si="0"/>
        <v>0</v>
      </c>
      <c r="U23" s="20" t="str">
        <f t="shared" si="1"/>
        <v>SACST</v>
      </c>
      <c r="Y23" s="56" t="s">
        <v>40</v>
      </c>
      <c r="Z23" s="62">
        <f>SUM(Z20:Z22)</f>
        <v>100000</v>
      </c>
      <c r="AA23" s="63">
        <f>SUM(AA20:AA22)</f>
        <v>1</v>
      </c>
      <c r="AB23" s="62">
        <f>SUM(AB20:AB22)</f>
        <v>-5000</v>
      </c>
      <c r="AC23" s="62">
        <f>SUM(AC20:AC22)</f>
        <v>95000</v>
      </c>
      <c r="AD23" s="68">
        <f>SUM(AD20:AD22)</f>
        <v>0.95</v>
      </c>
    </row>
    <row r="24" spans="1:30" ht="16.5" thickTop="1" thickBot="1" x14ac:dyDescent="0.3">
      <c r="B24" s="30"/>
      <c r="C24" s="30"/>
      <c r="D24" s="34">
        <f t="shared" si="8"/>
        <v>0</v>
      </c>
      <c r="E24" s="15"/>
      <c r="F24" s="16"/>
      <c r="G24" s="15"/>
      <c r="H24" s="15"/>
      <c r="I24" s="17"/>
      <c r="J24" s="16"/>
      <c r="K24" s="15"/>
      <c r="L24" s="15"/>
      <c r="M24" s="39"/>
      <c r="N24" s="39"/>
      <c r="O24" s="38">
        <f t="shared" si="2"/>
        <v>0</v>
      </c>
      <c r="P24" s="33">
        <f t="shared" si="3"/>
        <v>0</v>
      </c>
      <c r="S24" s="30">
        <f t="shared" si="0"/>
        <v>0</v>
      </c>
      <c r="U24" s="20" t="str">
        <f t="shared" si="1"/>
        <v>SACST</v>
      </c>
      <c r="Y24" s="64" t="s">
        <v>41</v>
      </c>
      <c r="Z24" s="65"/>
      <c r="AA24" s="66"/>
      <c r="AB24" s="65"/>
      <c r="AC24" s="65"/>
      <c r="AD24" s="67"/>
    </row>
    <row r="25" spans="1:30" ht="15" x14ac:dyDescent="0.25">
      <c r="A25" s="74" t="s">
        <v>58</v>
      </c>
      <c r="B25" s="30"/>
      <c r="C25" s="30"/>
      <c r="D25" s="34"/>
      <c r="E25" s="15"/>
      <c r="F25" s="16"/>
      <c r="G25" s="15"/>
      <c r="H25" s="15"/>
      <c r="I25" s="17"/>
      <c r="J25" s="16"/>
      <c r="K25" s="15"/>
      <c r="L25" s="15"/>
      <c r="M25" s="39"/>
      <c r="N25" s="39"/>
      <c r="O25" s="38">
        <f t="shared" si="2"/>
        <v>0</v>
      </c>
      <c r="P25" s="33">
        <f t="shared" si="3"/>
        <v>0</v>
      </c>
      <c r="S25" s="30">
        <f t="shared" si="0"/>
        <v>0</v>
      </c>
      <c r="U25" s="20" t="str">
        <f t="shared" si="1"/>
        <v>SACST</v>
      </c>
    </row>
    <row r="26" spans="1:30" ht="15" x14ac:dyDescent="0.25">
      <c r="A26" s="75" t="s">
        <v>44</v>
      </c>
      <c r="B26" s="30"/>
      <c r="C26" s="30"/>
      <c r="D26" s="34"/>
      <c r="E26" s="15"/>
      <c r="F26" s="16"/>
      <c r="G26" s="15"/>
      <c r="H26" s="15"/>
      <c r="I26" s="17"/>
      <c r="J26" s="16"/>
      <c r="K26" s="15"/>
      <c r="L26" s="15"/>
      <c r="M26" s="39"/>
      <c r="N26" s="39"/>
      <c r="O26" s="38">
        <f t="shared" si="2"/>
        <v>0</v>
      </c>
      <c r="P26" s="33">
        <f t="shared" si="3"/>
        <v>0</v>
      </c>
      <c r="S26" s="30">
        <f t="shared" si="0"/>
        <v>0</v>
      </c>
      <c r="U26" s="20" t="str">
        <f t="shared" si="1"/>
        <v>SACST</v>
      </c>
    </row>
    <row r="27" spans="1:30" ht="15" x14ac:dyDescent="0.25">
      <c r="A27" s="75" t="s">
        <v>47</v>
      </c>
      <c r="B27" s="30"/>
      <c r="C27" s="30"/>
      <c r="D27" s="34"/>
      <c r="E27" s="15"/>
      <c r="F27" s="2"/>
      <c r="G27" s="2"/>
      <c r="H27" s="2"/>
      <c r="I27" s="3"/>
      <c r="J27" s="2"/>
      <c r="K27" s="15"/>
      <c r="L27" s="15"/>
      <c r="M27" s="39"/>
      <c r="N27" s="39"/>
      <c r="O27" s="38">
        <f t="shared" si="2"/>
        <v>0</v>
      </c>
      <c r="P27" s="33">
        <f t="shared" si="3"/>
        <v>0</v>
      </c>
      <c r="S27" s="30">
        <f t="shared" si="0"/>
        <v>0</v>
      </c>
      <c r="U27" s="20" t="str">
        <f t="shared" si="1"/>
        <v>SACST</v>
      </c>
    </row>
    <row r="28" spans="1:30" ht="15" x14ac:dyDescent="0.25">
      <c r="A28">
        <v>10003333</v>
      </c>
      <c r="B28" s="30">
        <v>75000</v>
      </c>
      <c r="C28" s="30">
        <v>75000</v>
      </c>
      <c r="D28" s="34">
        <f t="shared" si="8"/>
        <v>0</v>
      </c>
      <c r="E28" s="15" t="s">
        <v>49</v>
      </c>
      <c r="F28" s="2">
        <v>601201</v>
      </c>
      <c r="G28" s="76" t="s">
        <v>20</v>
      </c>
      <c r="H28" s="2">
        <v>12345</v>
      </c>
      <c r="I28" s="3"/>
      <c r="J28" s="2"/>
      <c r="K28" s="15" t="s">
        <v>28</v>
      </c>
      <c r="L28" s="15" t="s">
        <v>45</v>
      </c>
      <c r="M28" s="39">
        <v>1</v>
      </c>
      <c r="N28" s="39">
        <v>0.25</v>
      </c>
      <c r="O28" s="38">
        <f t="shared" si="2"/>
        <v>-0.75</v>
      </c>
      <c r="P28" s="33">
        <f t="shared" si="3"/>
        <v>-56250</v>
      </c>
      <c r="S28" s="30">
        <f t="shared" si="0"/>
        <v>25</v>
      </c>
      <c r="U28" s="20" t="str">
        <f t="shared" si="1"/>
        <v>SACST - MDS01 - 12345</v>
      </c>
    </row>
    <row r="29" spans="1:30" ht="15" x14ac:dyDescent="0.25">
      <c r="A29">
        <v>10003333</v>
      </c>
      <c r="B29" s="30">
        <v>75000</v>
      </c>
      <c r="C29" s="30">
        <v>75000</v>
      </c>
      <c r="D29" s="34">
        <f t="shared" si="8"/>
        <v>0</v>
      </c>
      <c r="E29" s="15" t="s">
        <v>49</v>
      </c>
      <c r="F29" s="2">
        <v>601201</v>
      </c>
      <c r="G29" s="76" t="s">
        <v>46</v>
      </c>
      <c r="H29" s="2">
        <v>12345</v>
      </c>
      <c r="I29" s="3"/>
      <c r="J29" s="2"/>
      <c r="K29" s="15" t="s">
        <v>28</v>
      </c>
      <c r="L29" s="15" t="s">
        <v>45</v>
      </c>
      <c r="M29" s="39">
        <v>0</v>
      </c>
      <c r="N29" s="39">
        <v>0.75</v>
      </c>
      <c r="O29" s="38">
        <f t="shared" si="2"/>
        <v>0.75</v>
      </c>
      <c r="P29" s="33">
        <f t="shared" si="3"/>
        <v>56250</v>
      </c>
      <c r="S29" s="30">
        <f t="shared" si="0"/>
        <v>25</v>
      </c>
      <c r="U29" s="20" t="str">
        <f t="shared" si="1"/>
        <v>SACST - TNR08 - 12345</v>
      </c>
    </row>
    <row r="30" spans="1:30" ht="15" x14ac:dyDescent="0.25">
      <c r="B30" s="30"/>
      <c r="C30" s="30"/>
      <c r="D30" s="34">
        <f t="shared" si="8"/>
        <v>0</v>
      </c>
      <c r="E30" s="15"/>
      <c r="F30" s="2"/>
      <c r="G30" s="2"/>
      <c r="H30" s="2"/>
      <c r="I30" s="3"/>
      <c r="J30" s="2"/>
      <c r="K30" s="15"/>
      <c r="L30" s="15"/>
      <c r="M30" s="39"/>
      <c r="N30" s="39"/>
      <c r="O30" s="38">
        <f t="shared" si="2"/>
        <v>0</v>
      </c>
      <c r="P30" s="33">
        <f t="shared" si="3"/>
        <v>0</v>
      </c>
      <c r="S30" s="30">
        <f t="shared" si="0"/>
        <v>0</v>
      </c>
      <c r="U30" s="20" t="str">
        <f t="shared" si="1"/>
        <v>SACST</v>
      </c>
    </row>
    <row r="31" spans="1:30" ht="15" x14ac:dyDescent="0.25">
      <c r="B31" s="30"/>
      <c r="C31" s="30"/>
      <c r="D31" s="34">
        <f t="shared" si="8"/>
        <v>0</v>
      </c>
      <c r="E31" s="15"/>
      <c r="F31" s="2"/>
      <c r="G31" s="2"/>
      <c r="H31" s="2"/>
      <c r="I31" s="3"/>
      <c r="J31" s="2"/>
      <c r="K31" s="15"/>
      <c r="L31" s="15"/>
      <c r="M31" s="39"/>
      <c r="N31" s="39"/>
      <c r="O31" s="38">
        <f t="shared" si="2"/>
        <v>0</v>
      </c>
      <c r="P31" s="33">
        <f t="shared" si="3"/>
        <v>0</v>
      </c>
      <c r="S31" s="30">
        <f t="shared" si="0"/>
        <v>0</v>
      </c>
      <c r="U31" s="20" t="str">
        <f t="shared" si="1"/>
        <v>SACST</v>
      </c>
    </row>
    <row r="32" spans="1:30" ht="15" x14ac:dyDescent="0.25">
      <c r="A32" s="77" t="s">
        <v>55</v>
      </c>
      <c r="B32" s="30"/>
      <c r="C32" s="30"/>
      <c r="D32" s="34"/>
      <c r="E32" s="15"/>
      <c r="F32" s="2"/>
      <c r="G32" s="2"/>
      <c r="H32" s="2"/>
      <c r="I32" s="3"/>
      <c r="J32" s="2"/>
      <c r="K32" s="15"/>
      <c r="L32" s="15"/>
      <c r="M32" s="39"/>
      <c r="N32" s="39"/>
      <c r="O32" s="38">
        <f t="shared" si="2"/>
        <v>0</v>
      </c>
      <c r="P32" s="33">
        <f t="shared" si="3"/>
        <v>0</v>
      </c>
      <c r="S32" s="30">
        <f t="shared" si="0"/>
        <v>0</v>
      </c>
      <c r="U32" s="20" t="str">
        <f t="shared" si="1"/>
        <v>SACST</v>
      </c>
    </row>
    <row r="33" spans="1:21" ht="15" x14ac:dyDescent="0.25">
      <c r="A33" s="78" t="s">
        <v>48</v>
      </c>
      <c r="B33" s="30"/>
      <c r="C33" s="30"/>
      <c r="D33" s="34"/>
      <c r="E33" s="15"/>
      <c r="F33" s="2"/>
      <c r="G33" s="2"/>
      <c r="H33" s="2"/>
      <c r="I33" s="3"/>
      <c r="J33" s="2"/>
      <c r="K33" s="15"/>
      <c r="L33" s="15"/>
      <c r="M33" s="39"/>
      <c r="N33" s="39"/>
      <c r="O33" s="38">
        <f t="shared" si="2"/>
        <v>0</v>
      </c>
      <c r="P33" s="33">
        <f t="shared" si="3"/>
        <v>0</v>
      </c>
      <c r="S33" s="30">
        <f t="shared" si="0"/>
        <v>0</v>
      </c>
      <c r="U33" s="20" t="str">
        <f t="shared" si="1"/>
        <v>SACST</v>
      </c>
    </row>
    <row r="34" spans="1:21" ht="15" x14ac:dyDescent="0.25">
      <c r="A34" s="78" t="s">
        <v>57</v>
      </c>
      <c r="B34" s="30"/>
      <c r="C34" s="30"/>
      <c r="D34" s="34"/>
      <c r="E34" s="15"/>
      <c r="F34" s="2"/>
      <c r="G34" s="2"/>
      <c r="H34" s="2"/>
      <c r="I34" s="3"/>
      <c r="J34" s="2"/>
      <c r="K34" s="15"/>
      <c r="L34" s="15"/>
      <c r="M34" s="39"/>
      <c r="N34" s="39"/>
      <c r="O34" s="38">
        <f t="shared" si="2"/>
        <v>0</v>
      </c>
      <c r="P34" s="33">
        <f t="shared" si="3"/>
        <v>0</v>
      </c>
      <c r="S34" s="30">
        <f t="shared" si="0"/>
        <v>0</v>
      </c>
      <c r="U34" s="20" t="str">
        <f t="shared" si="1"/>
        <v>SACST</v>
      </c>
    </row>
    <row r="35" spans="1:21" ht="15" x14ac:dyDescent="0.25">
      <c r="A35" s="78" t="s">
        <v>56</v>
      </c>
      <c r="B35" s="30"/>
      <c r="C35" s="30"/>
      <c r="D35" s="34"/>
      <c r="E35" s="15"/>
      <c r="F35" s="2"/>
      <c r="G35" s="2"/>
      <c r="H35" s="2"/>
      <c r="I35" s="3"/>
      <c r="J35" s="2"/>
      <c r="K35" s="15"/>
      <c r="L35" s="15"/>
      <c r="M35" s="39"/>
      <c r="N35" s="39"/>
      <c r="O35" s="38">
        <f t="shared" si="2"/>
        <v>0</v>
      </c>
      <c r="P35" s="33">
        <f t="shared" si="3"/>
        <v>0</v>
      </c>
      <c r="S35" s="30">
        <f t="shared" si="0"/>
        <v>0</v>
      </c>
      <c r="U35" s="20" t="str">
        <f t="shared" si="1"/>
        <v>SACST</v>
      </c>
    </row>
    <row r="36" spans="1:21" ht="15" x14ac:dyDescent="0.25">
      <c r="A36">
        <v>10004444</v>
      </c>
      <c r="B36" s="30">
        <v>0</v>
      </c>
      <c r="C36" s="30">
        <v>120000</v>
      </c>
      <c r="D36" s="34">
        <f t="shared" si="8"/>
        <v>120000</v>
      </c>
      <c r="E36" s="15" t="s">
        <v>50</v>
      </c>
      <c r="F36" s="2">
        <v>601201</v>
      </c>
      <c r="G36" s="76" t="s">
        <v>20</v>
      </c>
      <c r="H36" s="2">
        <v>12345</v>
      </c>
      <c r="I36" s="3"/>
      <c r="J36" s="2"/>
      <c r="K36" s="15" t="s">
        <v>28</v>
      </c>
      <c r="L36" s="15" t="s">
        <v>61</v>
      </c>
      <c r="M36" s="39">
        <v>0</v>
      </c>
      <c r="N36" s="39">
        <v>1</v>
      </c>
      <c r="O36" s="38">
        <f t="shared" si="2"/>
        <v>1</v>
      </c>
      <c r="P36" s="33">
        <f t="shared" si="3"/>
        <v>120000</v>
      </c>
      <c r="S36" s="30">
        <f t="shared" si="0"/>
        <v>25</v>
      </c>
      <c r="U36" s="20" t="str">
        <f t="shared" si="1"/>
        <v>SACST - MDS01 - 12345</v>
      </c>
    </row>
    <row r="37" spans="1:21" ht="15" x14ac:dyDescent="0.25">
      <c r="A37">
        <v>10005555</v>
      </c>
      <c r="B37" s="30">
        <v>120000</v>
      </c>
      <c r="C37" s="30">
        <v>120000</v>
      </c>
      <c r="D37" s="34">
        <f t="shared" si="8"/>
        <v>0</v>
      </c>
      <c r="E37" s="15" t="s">
        <v>51</v>
      </c>
      <c r="F37" s="2">
        <v>601201</v>
      </c>
      <c r="G37" s="76" t="s">
        <v>20</v>
      </c>
      <c r="H37" s="2">
        <v>12345</v>
      </c>
      <c r="I37" s="3"/>
      <c r="J37" s="2"/>
      <c r="K37" s="15" t="s">
        <v>28</v>
      </c>
      <c r="L37" s="15" t="s">
        <v>61</v>
      </c>
      <c r="M37" s="39">
        <v>1</v>
      </c>
      <c r="N37" s="39">
        <v>1</v>
      </c>
      <c r="O37" s="38">
        <f t="shared" si="2"/>
        <v>0</v>
      </c>
      <c r="P37" s="33">
        <f t="shared" si="3"/>
        <v>0</v>
      </c>
      <c r="S37" s="30">
        <f t="shared" si="0"/>
        <v>25</v>
      </c>
      <c r="U37" s="20" t="str">
        <f t="shared" si="1"/>
        <v>SACST - MDS01 - 12345</v>
      </c>
    </row>
    <row r="38" spans="1:21" ht="15" x14ac:dyDescent="0.25">
      <c r="A38">
        <v>10005555</v>
      </c>
      <c r="B38" s="30">
        <v>120000</v>
      </c>
      <c r="C38" s="30">
        <v>120000</v>
      </c>
      <c r="D38" s="34">
        <f t="shared" si="8"/>
        <v>0</v>
      </c>
      <c r="E38" s="15" t="s">
        <v>51</v>
      </c>
      <c r="F38" s="2">
        <v>601201</v>
      </c>
      <c r="G38" s="76" t="s">
        <v>20</v>
      </c>
      <c r="H38" s="2">
        <v>12345</v>
      </c>
      <c r="I38" s="3"/>
      <c r="J38" s="2"/>
      <c r="K38" s="15" t="s">
        <v>28</v>
      </c>
      <c r="L38" s="15" t="s">
        <v>61</v>
      </c>
      <c r="M38" s="39">
        <v>0</v>
      </c>
      <c r="N38" s="39">
        <v>-1</v>
      </c>
      <c r="O38" s="38">
        <f t="shared" si="2"/>
        <v>-1</v>
      </c>
      <c r="P38" s="33">
        <f t="shared" si="3"/>
        <v>-120000</v>
      </c>
      <c r="S38" s="30">
        <f t="shared" si="0"/>
        <v>25</v>
      </c>
      <c r="U38" s="20" t="str">
        <f t="shared" si="1"/>
        <v>SACST - MDS01 - 12345</v>
      </c>
    </row>
    <row r="39" spans="1:21" ht="15" x14ac:dyDescent="0.25">
      <c r="B39" s="30"/>
      <c r="C39" s="30"/>
      <c r="D39" s="34">
        <f t="shared" si="8"/>
        <v>0</v>
      </c>
      <c r="E39" s="15"/>
      <c r="F39" s="2"/>
      <c r="G39" s="2"/>
      <c r="H39" s="2"/>
      <c r="I39" s="3"/>
      <c r="J39" s="2"/>
      <c r="K39" s="15"/>
      <c r="L39" s="15"/>
      <c r="M39" s="39"/>
      <c r="N39" s="39"/>
      <c r="O39" s="38">
        <f t="shared" si="2"/>
        <v>0</v>
      </c>
      <c r="P39" s="33">
        <f t="shared" si="3"/>
        <v>0</v>
      </c>
      <c r="S39" s="30">
        <f t="shared" si="0"/>
        <v>0</v>
      </c>
      <c r="U39" s="20" t="str">
        <f t="shared" si="1"/>
        <v>SACST</v>
      </c>
    </row>
    <row r="40" spans="1:21" ht="15" x14ac:dyDescent="0.25">
      <c r="B40" s="30"/>
      <c r="C40" s="30"/>
      <c r="D40" s="34">
        <f t="shared" si="8"/>
        <v>0</v>
      </c>
      <c r="E40" s="15"/>
      <c r="F40" s="2"/>
      <c r="G40" s="2"/>
      <c r="H40" s="2"/>
      <c r="I40" s="3"/>
      <c r="J40" s="2"/>
      <c r="K40" s="15"/>
      <c r="L40" s="15"/>
      <c r="M40" s="39"/>
      <c r="N40" s="39"/>
      <c r="O40" s="38">
        <f t="shared" si="2"/>
        <v>0</v>
      </c>
      <c r="P40" s="33">
        <f t="shared" si="3"/>
        <v>0</v>
      </c>
      <c r="S40" s="30">
        <f t="shared" si="0"/>
        <v>0</v>
      </c>
      <c r="U40" s="20" t="str">
        <f t="shared" si="1"/>
        <v>SACST</v>
      </c>
    </row>
    <row r="41" spans="1:21" ht="15" x14ac:dyDescent="0.25">
      <c r="A41" s="77" t="s">
        <v>60</v>
      </c>
      <c r="B41" s="30"/>
      <c r="C41" s="30"/>
      <c r="D41" s="34"/>
      <c r="E41" s="15"/>
      <c r="F41" s="2"/>
      <c r="G41" s="2"/>
      <c r="H41" s="2"/>
      <c r="I41" s="3"/>
      <c r="J41" s="2"/>
      <c r="K41" s="15"/>
      <c r="L41" s="15"/>
      <c r="M41" s="39"/>
      <c r="N41" s="39"/>
      <c r="O41" s="38">
        <f t="shared" si="2"/>
        <v>0</v>
      </c>
      <c r="P41" s="33">
        <f t="shared" si="3"/>
        <v>0</v>
      </c>
      <c r="S41" s="30">
        <f t="shared" si="0"/>
        <v>0</v>
      </c>
      <c r="U41" s="20" t="str">
        <f t="shared" si="1"/>
        <v>SACST</v>
      </c>
    </row>
    <row r="42" spans="1:21" ht="15" x14ac:dyDescent="0.25">
      <c r="A42" s="78" t="s">
        <v>63</v>
      </c>
      <c r="B42" s="30"/>
      <c r="C42" s="30"/>
      <c r="D42" s="34"/>
      <c r="E42" s="15"/>
      <c r="F42" s="2"/>
      <c r="G42" s="2"/>
      <c r="H42" s="2"/>
      <c r="I42" s="3"/>
      <c r="J42" s="2"/>
      <c r="K42" s="15"/>
      <c r="L42" s="15"/>
      <c r="M42" s="39"/>
      <c r="N42" s="39"/>
      <c r="O42" s="38">
        <f t="shared" si="2"/>
        <v>0</v>
      </c>
      <c r="P42" s="33">
        <f t="shared" si="3"/>
        <v>0</v>
      </c>
      <c r="S42" s="30">
        <f t="shared" si="0"/>
        <v>0</v>
      </c>
      <c r="U42" s="20" t="str">
        <f t="shared" si="1"/>
        <v>SACST</v>
      </c>
    </row>
    <row r="43" spans="1:21" ht="15" x14ac:dyDescent="0.25">
      <c r="A43" s="78" t="s">
        <v>57</v>
      </c>
      <c r="B43" s="30"/>
      <c r="C43" s="30"/>
      <c r="D43" s="34"/>
      <c r="E43" s="15"/>
      <c r="F43" s="2"/>
      <c r="G43" s="2"/>
      <c r="H43" s="2"/>
      <c r="I43" s="3"/>
      <c r="J43" s="2"/>
      <c r="K43" s="15"/>
      <c r="L43" s="15"/>
      <c r="M43" s="39"/>
      <c r="N43" s="39"/>
      <c r="O43" s="38">
        <f t="shared" si="2"/>
        <v>0</v>
      </c>
      <c r="P43" s="33">
        <f t="shared" si="3"/>
        <v>0</v>
      </c>
      <c r="S43" s="30">
        <f t="shared" si="0"/>
        <v>0</v>
      </c>
      <c r="U43" s="20" t="str">
        <f t="shared" si="1"/>
        <v>SACST</v>
      </c>
    </row>
    <row r="44" spans="1:21" ht="15" x14ac:dyDescent="0.25">
      <c r="A44" s="78" t="s">
        <v>69</v>
      </c>
      <c r="B44" s="30"/>
      <c r="C44" s="30"/>
      <c r="D44" s="34"/>
      <c r="E44" s="15"/>
      <c r="F44" s="2"/>
      <c r="G44" s="2"/>
      <c r="H44" s="2"/>
      <c r="I44" s="3"/>
      <c r="J44" s="2"/>
      <c r="K44" s="15"/>
      <c r="L44" s="15"/>
      <c r="M44" s="39"/>
      <c r="N44" s="39"/>
      <c r="O44" s="38"/>
      <c r="P44" s="33"/>
      <c r="S44" s="30"/>
      <c r="U44" s="20"/>
    </row>
    <row r="45" spans="1:21" ht="15" x14ac:dyDescent="0.25">
      <c r="A45" s="78" t="s">
        <v>70</v>
      </c>
      <c r="B45" s="30"/>
      <c r="C45" s="30"/>
      <c r="D45" s="34"/>
      <c r="E45" s="15"/>
      <c r="K45" s="15"/>
      <c r="L45" s="15"/>
      <c r="M45" s="39"/>
      <c r="N45" s="39"/>
      <c r="O45" s="38">
        <f t="shared" si="2"/>
        <v>0</v>
      </c>
      <c r="P45" s="33">
        <f t="shared" si="3"/>
        <v>0</v>
      </c>
      <c r="S45" s="30">
        <f t="shared" ref="S45:S82" si="9">LEN(L45)</f>
        <v>0</v>
      </c>
      <c r="U45" s="20" t="str">
        <f t="shared" ref="U45:U82" si="10">_xlfn.TEXTJOIN(" - ",TRUE,"SACST",G45,H45)</f>
        <v>SACST</v>
      </c>
    </row>
    <row r="46" spans="1:21" ht="15" x14ac:dyDescent="0.25">
      <c r="A46">
        <v>10006666</v>
      </c>
      <c r="B46" s="30">
        <v>0</v>
      </c>
      <c r="C46" s="30">
        <f>55000</f>
        <v>55000</v>
      </c>
      <c r="D46" s="34">
        <f t="shared" si="8"/>
        <v>55000</v>
      </c>
      <c r="E46" s="15" t="s">
        <v>64</v>
      </c>
      <c r="F46">
        <v>601300</v>
      </c>
      <c r="G46" t="s">
        <v>20</v>
      </c>
      <c r="H46">
        <v>12345</v>
      </c>
      <c r="K46" s="15" t="s">
        <v>22</v>
      </c>
      <c r="L46" s="15" t="s">
        <v>62</v>
      </c>
      <c r="M46" s="39">
        <v>0</v>
      </c>
      <c r="N46" s="39">
        <v>1</v>
      </c>
      <c r="O46" s="38">
        <f t="shared" si="2"/>
        <v>1</v>
      </c>
      <c r="P46" s="33">
        <f t="shared" si="3"/>
        <v>55000</v>
      </c>
      <c r="S46" s="30">
        <f t="shared" si="9"/>
        <v>16</v>
      </c>
      <c r="U46" s="20" t="str">
        <f t="shared" si="10"/>
        <v>SACST - MDS01 - 12345</v>
      </c>
    </row>
    <row r="47" spans="1:21" ht="15" x14ac:dyDescent="0.25">
      <c r="A47">
        <v>10006666</v>
      </c>
      <c r="B47" s="30">
        <v>0</v>
      </c>
      <c r="C47" s="30">
        <f>C46*0.6155</f>
        <v>33852.5</v>
      </c>
      <c r="D47" s="34">
        <f t="shared" si="8"/>
        <v>33852.5</v>
      </c>
      <c r="E47" s="15" t="s">
        <v>65</v>
      </c>
      <c r="F47">
        <v>603090</v>
      </c>
      <c r="G47" t="s">
        <v>20</v>
      </c>
      <c r="H47">
        <v>12345</v>
      </c>
      <c r="K47" s="15" t="s">
        <v>22</v>
      </c>
      <c r="L47" s="15" t="s">
        <v>66</v>
      </c>
      <c r="M47" s="39">
        <v>0</v>
      </c>
      <c r="N47" s="39">
        <v>1</v>
      </c>
      <c r="O47" s="38">
        <f t="shared" si="2"/>
        <v>1</v>
      </c>
      <c r="P47" s="33">
        <f t="shared" si="3"/>
        <v>33852.5</v>
      </c>
      <c r="S47" s="30">
        <f t="shared" si="9"/>
        <v>25</v>
      </c>
      <c r="U47" s="20" t="str">
        <f t="shared" si="10"/>
        <v>SACST - MDS01 - 12345</v>
      </c>
    </row>
    <row r="48" spans="1:21" ht="15" x14ac:dyDescent="0.25">
      <c r="B48" s="30">
        <v>0</v>
      </c>
      <c r="C48" s="30">
        <f>SUM(C46:C47)</f>
        <v>88852.5</v>
      </c>
      <c r="D48" s="34">
        <f t="shared" si="8"/>
        <v>88852.5</v>
      </c>
      <c r="E48" s="15" t="s">
        <v>67</v>
      </c>
      <c r="F48">
        <v>660003</v>
      </c>
      <c r="G48" t="s">
        <v>20</v>
      </c>
      <c r="H48">
        <v>12345</v>
      </c>
      <c r="K48" s="15" t="s">
        <v>28</v>
      </c>
      <c r="L48" s="15" t="s">
        <v>68</v>
      </c>
      <c r="M48" s="39">
        <v>0</v>
      </c>
      <c r="N48" s="39">
        <v>-1</v>
      </c>
      <c r="O48" s="38">
        <f t="shared" si="2"/>
        <v>-1</v>
      </c>
      <c r="P48" s="33">
        <f t="shared" si="3"/>
        <v>-88852.5</v>
      </c>
      <c r="S48" s="30">
        <f t="shared" si="9"/>
        <v>28</v>
      </c>
      <c r="U48" s="20" t="str">
        <f t="shared" si="10"/>
        <v>SACST - MDS01 - 12345</v>
      </c>
    </row>
    <row r="49" spans="2:21" ht="15" x14ac:dyDescent="0.25">
      <c r="B49" s="30"/>
      <c r="C49" s="30"/>
      <c r="D49" s="34">
        <f t="shared" si="8"/>
        <v>0</v>
      </c>
      <c r="E49" s="15"/>
      <c r="K49" s="15"/>
      <c r="L49" s="15"/>
      <c r="M49" s="39"/>
      <c r="N49" s="39"/>
      <c r="O49" s="38">
        <f t="shared" si="2"/>
        <v>0</v>
      </c>
      <c r="P49" s="33">
        <f t="shared" si="3"/>
        <v>0</v>
      </c>
      <c r="S49" s="30">
        <f t="shared" si="9"/>
        <v>0</v>
      </c>
      <c r="U49" s="20" t="str">
        <f t="shared" si="10"/>
        <v>SACST</v>
      </c>
    </row>
    <row r="50" spans="2:21" ht="15" x14ac:dyDescent="0.25">
      <c r="B50" s="30"/>
      <c r="C50" s="30"/>
      <c r="D50" s="34">
        <f t="shared" si="8"/>
        <v>0</v>
      </c>
      <c r="E50" s="15"/>
      <c r="K50" s="15"/>
      <c r="L50" s="15"/>
      <c r="M50" s="39"/>
      <c r="N50" s="39"/>
      <c r="O50" s="38">
        <f t="shared" si="2"/>
        <v>0</v>
      </c>
      <c r="P50" s="33">
        <f t="shared" si="3"/>
        <v>0</v>
      </c>
      <c r="S50" s="30">
        <f t="shared" si="9"/>
        <v>0</v>
      </c>
      <c r="U50" s="20" t="str">
        <f t="shared" si="10"/>
        <v>SACST</v>
      </c>
    </row>
    <row r="51" spans="2:21" ht="15" x14ac:dyDescent="0.25">
      <c r="B51" s="30"/>
      <c r="C51" s="30"/>
      <c r="D51" s="34">
        <f t="shared" si="8"/>
        <v>0</v>
      </c>
      <c r="E51" s="15"/>
      <c r="K51" s="15"/>
      <c r="L51" s="15"/>
      <c r="M51" s="39"/>
      <c r="N51" s="39"/>
      <c r="O51" s="38">
        <f t="shared" si="2"/>
        <v>0</v>
      </c>
      <c r="P51" s="33">
        <f t="shared" si="3"/>
        <v>0</v>
      </c>
      <c r="S51" s="30">
        <f t="shared" si="9"/>
        <v>0</v>
      </c>
      <c r="U51" s="20" t="str">
        <f t="shared" si="10"/>
        <v>SACST</v>
      </c>
    </row>
    <row r="52" spans="2:21" ht="15" x14ac:dyDescent="0.25">
      <c r="B52" s="30"/>
      <c r="C52" s="30"/>
      <c r="D52" s="34">
        <f t="shared" si="8"/>
        <v>0</v>
      </c>
      <c r="E52" s="15"/>
      <c r="K52" s="15"/>
      <c r="L52" s="15"/>
      <c r="M52" s="39"/>
      <c r="N52" s="39"/>
      <c r="O52" s="38">
        <f t="shared" si="2"/>
        <v>0</v>
      </c>
      <c r="P52" s="33">
        <f t="shared" si="3"/>
        <v>0</v>
      </c>
      <c r="S52" s="30">
        <f t="shared" si="9"/>
        <v>0</v>
      </c>
      <c r="U52" s="20" t="str">
        <f t="shared" si="10"/>
        <v>SACST</v>
      </c>
    </row>
    <row r="53" spans="2:21" ht="15" x14ac:dyDescent="0.25">
      <c r="B53" s="30"/>
      <c r="C53" s="30"/>
      <c r="D53" s="34">
        <f t="shared" si="8"/>
        <v>0</v>
      </c>
      <c r="E53" s="15"/>
      <c r="K53" s="15"/>
      <c r="L53" s="15"/>
      <c r="M53" s="39"/>
      <c r="N53" s="39"/>
      <c r="O53" s="38">
        <f t="shared" si="2"/>
        <v>0</v>
      </c>
      <c r="P53" s="33">
        <f t="shared" si="3"/>
        <v>0</v>
      </c>
      <c r="S53" s="30">
        <f t="shared" si="9"/>
        <v>0</v>
      </c>
      <c r="U53" s="20" t="str">
        <f t="shared" si="10"/>
        <v>SACST</v>
      </c>
    </row>
    <row r="54" spans="2:21" ht="15" x14ac:dyDescent="0.25">
      <c r="B54" s="30"/>
      <c r="C54" s="30"/>
      <c r="D54" s="34">
        <f t="shared" si="8"/>
        <v>0</v>
      </c>
      <c r="E54" s="15"/>
      <c r="K54" s="15"/>
      <c r="L54" s="15"/>
      <c r="M54" s="39"/>
      <c r="N54" s="39"/>
      <c r="O54" s="38">
        <f t="shared" si="2"/>
        <v>0</v>
      </c>
      <c r="P54" s="33">
        <f t="shared" si="3"/>
        <v>0</v>
      </c>
      <c r="S54" s="30">
        <f t="shared" si="9"/>
        <v>0</v>
      </c>
      <c r="U54" s="20" t="str">
        <f t="shared" si="10"/>
        <v>SACST</v>
      </c>
    </row>
    <row r="55" spans="2:21" ht="15" x14ac:dyDescent="0.25">
      <c r="B55" s="30"/>
      <c r="C55" s="30"/>
      <c r="D55" s="34">
        <f t="shared" si="8"/>
        <v>0</v>
      </c>
      <c r="E55" s="15"/>
      <c r="K55" s="15"/>
      <c r="L55" s="15"/>
      <c r="M55" s="39"/>
      <c r="N55" s="39"/>
      <c r="O55" s="38">
        <f t="shared" si="2"/>
        <v>0</v>
      </c>
      <c r="P55" s="33">
        <f t="shared" si="3"/>
        <v>0</v>
      </c>
      <c r="S55" s="30">
        <f t="shared" si="9"/>
        <v>0</v>
      </c>
      <c r="U55" s="20" t="str">
        <f t="shared" si="10"/>
        <v>SACST</v>
      </c>
    </row>
    <row r="56" spans="2:21" ht="15" x14ac:dyDescent="0.25">
      <c r="B56" s="30"/>
      <c r="C56" s="30"/>
      <c r="D56" s="34">
        <f t="shared" si="8"/>
        <v>0</v>
      </c>
      <c r="E56" s="15"/>
      <c r="K56" s="15"/>
      <c r="L56" s="15"/>
      <c r="M56" s="39"/>
      <c r="N56" s="39"/>
      <c r="O56" s="38">
        <f t="shared" si="2"/>
        <v>0</v>
      </c>
      <c r="P56" s="33">
        <f t="shared" si="3"/>
        <v>0</v>
      </c>
      <c r="S56" s="30">
        <f t="shared" si="9"/>
        <v>0</v>
      </c>
      <c r="U56" s="20" t="str">
        <f t="shared" si="10"/>
        <v>SACST</v>
      </c>
    </row>
    <row r="57" spans="2:21" ht="15" x14ac:dyDescent="0.25">
      <c r="B57" s="30"/>
      <c r="C57" s="30"/>
      <c r="D57" s="34">
        <f t="shared" si="8"/>
        <v>0</v>
      </c>
      <c r="E57" s="15"/>
      <c r="K57" s="15"/>
      <c r="L57" s="15"/>
      <c r="M57" s="39"/>
      <c r="N57" s="39"/>
      <c r="O57" s="38">
        <f t="shared" si="2"/>
        <v>0</v>
      </c>
      <c r="P57" s="33">
        <f t="shared" si="3"/>
        <v>0</v>
      </c>
      <c r="S57" s="30">
        <f t="shared" si="9"/>
        <v>0</v>
      </c>
      <c r="U57" s="20" t="str">
        <f t="shared" si="10"/>
        <v>SACST</v>
      </c>
    </row>
    <row r="58" spans="2:21" ht="15" x14ac:dyDescent="0.25">
      <c r="B58" s="30"/>
      <c r="C58" s="30"/>
      <c r="D58" s="34">
        <f t="shared" si="8"/>
        <v>0</v>
      </c>
      <c r="E58" s="15"/>
      <c r="K58" s="15"/>
      <c r="L58" s="15"/>
      <c r="M58" s="39"/>
      <c r="N58" s="39"/>
      <c r="O58" s="38">
        <f t="shared" si="2"/>
        <v>0</v>
      </c>
      <c r="P58" s="33">
        <f t="shared" si="3"/>
        <v>0</v>
      </c>
      <c r="S58" s="30">
        <f t="shared" si="9"/>
        <v>0</v>
      </c>
      <c r="U58" s="20" t="str">
        <f t="shared" si="10"/>
        <v>SACST</v>
      </c>
    </row>
    <row r="59" spans="2:21" ht="15" x14ac:dyDescent="0.25">
      <c r="B59" s="30"/>
      <c r="C59" s="30"/>
      <c r="D59" s="34">
        <f t="shared" si="8"/>
        <v>0</v>
      </c>
      <c r="E59" s="15"/>
      <c r="K59" s="15"/>
      <c r="L59" s="15"/>
      <c r="M59" s="39"/>
      <c r="N59" s="39"/>
      <c r="O59" s="38">
        <f t="shared" si="2"/>
        <v>0</v>
      </c>
      <c r="P59" s="33">
        <f t="shared" si="3"/>
        <v>0</v>
      </c>
      <c r="S59" s="30">
        <f t="shared" si="9"/>
        <v>0</v>
      </c>
      <c r="U59" s="20" t="str">
        <f t="shared" si="10"/>
        <v>SACST</v>
      </c>
    </row>
    <row r="60" spans="2:21" ht="15" x14ac:dyDescent="0.25">
      <c r="B60" s="30"/>
      <c r="C60" s="30"/>
      <c r="D60" s="34">
        <f t="shared" si="8"/>
        <v>0</v>
      </c>
      <c r="E60" s="15"/>
      <c r="K60" s="15"/>
      <c r="L60" s="15"/>
      <c r="M60" s="39"/>
      <c r="N60" s="39"/>
      <c r="O60" s="38">
        <f t="shared" si="2"/>
        <v>0</v>
      </c>
      <c r="P60" s="33">
        <f t="shared" si="3"/>
        <v>0</v>
      </c>
      <c r="S60" s="30">
        <f t="shared" si="9"/>
        <v>0</v>
      </c>
      <c r="U60" s="20" t="str">
        <f t="shared" si="10"/>
        <v>SACST</v>
      </c>
    </row>
    <row r="61" spans="2:21" ht="15" x14ac:dyDescent="0.25">
      <c r="B61" s="30"/>
      <c r="C61" s="30"/>
      <c r="D61" s="34">
        <f t="shared" si="8"/>
        <v>0</v>
      </c>
      <c r="E61" s="15"/>
      <c r="K61" s="15"/>
      <c r="L61" s="15"/>
      <c r="M61" s="39"/>
      <c r="N61" s="39"/>
      <c r="O61" s="38">
        <f t="shared" si="2"/>
        <v>0</v>
      </c>
      <c r="P61" s="33">
        <f t="shared" si="3"/>
        <v>0</v>
      </c>
      <c r="S61" s="30">
        <f t="shared" si="9"/>
        <v>0</v>
      </c>
      <c r="U61" s="20" t="str">
        <f t="shared" si="10"/>
        <v>SACST</v>
      </c>
    </row>
    <row r="62" spans="2:21" ht="15" x14ac:dyDescent="0.25">
      <c r="B62" s="30"/>
      <c r="C62" s="30"/>
      <c r="D62" s="34">
        <f t="shared" si="8"/>
        <v>0</v>
      </c>
      <c r="E62" s="15"/>
      <c r="K62" s="15"/>
      <c r="L62" s="15"/>
      <c r="M62" s="39"/>
      <c r="N62" s="39"/>
      <c r="O62" s="38">
        <f t="shared" si="2"/>
        <v>0</v>
      </c>
      <c r="P62" s="33">
        <f t="shared" si="3"/>
        <v>0</v>
      </c>
      <c r="S62" s="30">
        <f t="shared" si="9"/>
        <v>0</v>
      </c>
      <c r="U62" s="20" t="str">
        <f t="shared" si="10"/>
        <v>SACST</v>
      </c>
    </row>
    <row r="63" spans="2:21" ht="15" x14ac:dyDescent="0.25">
      <c r="B63" s="30"/>
      <c r="C63" s="30"/>
      <c r="D63" s="34">
        <f t="shared" si="8"/>
        <v>0</v>
      </c>
      <c r="E63" s="15"/>
      <c r="K63" s="15"/>
      <c r="L63" s="15"/>
      <c r="M63" s="39"/>
      <c r="N63" s="39"/>
      <c r="O63" s="38">
        <f t="shared" si="2"/>
        <v>0</v>
      </c>
      <c r="P63" s="33">
        <f t="shared" si="3"/>
        <v>0</v>
      </c>
      <c r="S63" s="30">
        <f t="shared" si="9"/>
        <v>0</v>
      </c>
      <c r="U63" s="20" t="str">
        <f t="shared" si="10"/>
        <v>SACST</v>
      </c>
    </row>
    <row r="64" spans="2:21" ht="15" x14ac:dyDescent="0.25">
      <c r="B64" s="30"/>
      <c r="C64" s="30"/>
      <c r="D64" s="34">
        <f t="shared" si="8"/>
        <v>0</v>
      </c>
      <c r="E64" s="15"/>
      <c r="K64" s="15"/>
      <c r="L64" s="15"/>
      <c r="M64" s="39"/>
      <c r="N64" s="39"/>
      <c r="O64" s="38">
        <f t="shared" si="2"/>
        <v>0</v>
      </c>
      <c r="P64" s="33">
        <f t="shared" si="3"/>
        <v>0</v>
      </c>
      <c r="S64" s="30">
        <f t="shared" si="9"/>
        <v>0</v>
      </c>
      <c r="U64" s="20" t="str">
        <f t="shared" si="10"/>
        <v>SACST</v>
      </c>
    </row>
    <row r="65" spans="2:21" ht="15" x14ac:dyDescent="0.25">
      <c r="B65" s="30"/>
      <c r="C65" s="30"/>
      <c r="D65" s="34">
        <f t="shared" si="8"/>
        <v>0</v>
      </c>
      <c r="E65" s="15"/>
      <c r="K65" s="15"/>
      <c r="L65" s="15"/>
      <c r="M65" s="39"/>
      <c r="N65" s="39"/>
      <c r="O65" s="38">
        <f t="shared" si="2"/>
        <v>0</v>
      </c>
      <c r="P65" s="33">
        <f t="shared" si="3"/>
        <v>0</v>
      </c>
      <c r="S65" s="30">
        <f t="shared" si="9"/>
        <v>0</v>
      </c>
      <c r="U65" s="20" t="str">
        <f t="shared" si="10"/>
        <v>SACST</v>
      </c>
    </row>
    <row r="66" spans="2:21" ht="15" x14ac:dyDescent="0.25">
      <c r="B66" s="30"/>
      <c r="C66" s="30"/>
      <c r="D66" s="34">
        <f t="shared" si="8"/>
        <v>0</v>
      </c>
      <c r="E66" s="15"/>
      <c r="K66" s="15"/>
      <c r="L66" s="15"/>
      <c r="M66" s="39"/>
      <c r="N66" s="39"/>
      <c r="O66" s="38">
        <f t="shared" si="2"/>
        <v>0</v>
      </c>
      <c r="P66" s="33">
        <f t="shared" si="3"/>
        <v>0</v>
      </c>
      <c r="S66" s="30">
        <f t="shared" si="9"/>
        <v>0</v>
      </c>
      <c r="U66" s="20" t="str">
        <f t="shared" si="10"/>
        <v>SACST</v>
      </c>
    </row>
    <row r="67" spans="2:21" ht="15" x14ac:dyDescent="0.25">
      <c r="B67" s="30"/>
      <c r="C67" s="30"/>
      <c r="D67" s="34">
        <f t="shared" si="8"/>
        <v>0</v>
      </c>
      <c r="E67" s="15"/>
      <c r="K67" s="15"/>
      <c r="L67" s="15"/>
      <c r="M67" s="39"/>
      <c r="N67" s="39"/>
      <c r="O67" s="38">
        <f t="shared" si="2"/>
        <v>0</v>
      </c>
      <c r="P67" s="33">
        <f t="shared" si="3"/>
        <v>0</v>
      </c>
      <c r="S67" s="30">
        <f t="shared" si="9"/>
        <v>0</v>
      </c>
      <c r="U67" s="20" t="str">
        <f t="shared" si="10"/>
        <v>SACST</v>
      </c>
    </row>
    <row r="68" spans="2:21" ht="15" x14ac:dyDescent="0.25">
      <c r="B68" s="30"/>
      <c r="C68" s="30"/>
      <c r="D68" s="34">
        <f t="shared" si="8"/>
        <v>0</v>
      </c>
      <c r="E68" s="15"/>
      <c r="K68" s="15"/>
      <c r="L68" s="15"/>
      <c r="M68" s="39"/>
      <c r="N68" s="39"/>
      <c r="O68" s="38">
        <f t="shared" si="2"/>
        <v>0</v>
      </c>
      <c r="P68" s="33">
        <f t="shared" si="3"/>
        <v>0</v>
      </c>
      <c r="S68" s="30">
        <f t="shared" si="9"/>
        <v>0</v>
      </c>
      <c r="U68" s="20" t="str">
        <f t="shared" si="10"/>
        <v>SACST</v>
      </c>
    </row>
    <row r="69" spans="2:21" ht="15" x14ac:dyDescent="0.25">
      <c r="B69" s="30"/>
      <c r="C69" s="30"/>
      <c r="D69" s="34">
        <f t="shared" si="8"/>
        <v>0</v>
      </c>
      <c r="E69" s="15"/>
      <c r="K69" s="15"/>
      <c r="L69" s="15"/>
      <c r="M69" s="39"/>
      <c r="N69" s="39"/>
      <c r="O69" s="38">
        <f t="shared" si="2"/>
        <v>0</v>
      </c>
      <c r="P69" s="33">
        <f t="shared" si="3"/>
        <v>0</v>
      </c>
      <c r="S69" s="30">
        <f t="shared" si="9"/>
        <v>0</v>
      </c>
      <c r="U69" s="20" t="str">
        <f t="shared" si="10"/>
        <v>SACST</v>
      </c>
    </row>
    <row r="70" spans="2:21" ht="15" x14ac:dyDescent="0.25">
      <c r="B70" s="30"/>
      <c r="C70" s="30"/>
      <c r="D70" s="34">
        <f t="shared" si="8"/>
        <v>0</v>
      </c>
      <c r="E70" s="15"/>
      <c r="K70" s="15"/>
      <c r="L70" s="15"/>
      <c r="M70" s="39"/>
      <c r="N70" s="39"/>
      <c r="O70" s="38">
        <f t="shared" si="2"/>
        <v>0</v>
      </c>
      <c r="P70" s="33">
        <f t="shared" si="3"/>
        <v>0</v>
      </c>
      <c r="S70" s="30">
        <f t="shared" si="9"/>
        <v>0</v>
      </c>
      <c r="U70" s="20" t="str">
        <f t="shared" si="10"/>
        <v>SACST</v>
      </c>
    </row>
    <row r="71" spans="2:21" ht="15" x14ac:dyDescent="0.25">
      <c r="B71" s="30"/>
      <c r="C71" s="30"/>
      <c r="D71" s="34">
        <f t="shared" si="8"/>
        <v>0</v>
      </c>
      <c r="E71" s="15"/>
      <c r="K71" s="15"/>
      <c r="L71" s="15"/>
      <c r="M71" s="39"/>
      <c r="N71" s="39"/>
      <c r="O71" s="38">
        <f t="shared" si="2"/>
        <v>0</v>
      </c>
      <c r="P71" s="33">
        <f t="shared" si="3"/>
        <v>0</v>
      </c>
      <c r="S71" s="30">
        <f t="shared" si="9"/>
        <v>0</v>
      </c>
      <c r="U71" s="20" t="str">
        <f t="shared" si="10"/>
        <v>SACST</v>
      </c>
    </row>
    <row r="72" spans="2:21" ht="15" x14ac:dyDescent="0.25">
      <c r="B72" s="30"/>
      <c r="C72" s="30"/>
      <c r="D72" s="34">
        <f t="shared" si="8"/>
        <v>0</v>
      </c>
      <c r="E72" s="15"/>
      <c r="K72" s="15"/>
      <c r="L72" s="15"/>
      <c r="M72" s="39"/>
      <c r="N72" s="39"/>
      <c r="O72" s="38">
        <f t="shared" si="2"/>
        <v>0</v>
      </c>
      <c r="P72" s="33">
        <f t="shared" si="3"/>
        <v>0</v>
      </c>
      <c r="S72" s="30">
        <f t="shared" si="9"/>
        <v>0</v>
      </c>
      <c r="U72" s="20" t="str">
        <f t="shared" si="10"/>
        <v>SACST</v>
      </c>
    </row>
    <row r="73" spans="2:21" ht="15" x14ac:dyDescent="0.25">
      <c r="B73" s="30"/>
      <c r="C73" s="30"/>
      <c r="D73" s="34">
        <f t="shared" si="8"/>
        <v>0</v>
      </c>
      <c r="E73" s="15"/>
      <c r="K73" s="15"/>
      <c r="L73" s="15"/>
      <c r="M73" s="39"/>
      <c r="N73" s="39"/>
      <c r="O73" s="38">
        <f t="shared" si="2"/>
        <v>0</v>
      </c>
      <c r="P73" s="33">
        <f t="shared" si="3"/>
        <v>0</v>
      </c>
      <c r="S73" s="30">
        <f t="shared" si="9"/>
        <v>0</v>
      </c>
      <c r="U73" s="20" t="str">
        <f t="shared" si="10"/>
        <v>SACST</v>
      </c>
    </row>
    <row r="74" spans="2:21" ht="15" x14ac:dyDescent="0.25">
      <c r="B74" s="30"/>
      <c r="C74" s="30"/>
      <c r="D74" s="34">
        <f t="shared" si="8"/>
        <v>0</v>
      </c>
      <c r="E74" s="15"/>
      <c r="K74" s="15"/>
      <c r="L74" s="15"/>
      <c r="M74" s="39"/>
      <c r="N74" s="39"/>
      <c r="O74" s="38">
        <f t="shared" si="2"/>
        <v>0</v>
      </c>
      <c r="P74" s="33">
        <f t="shared" si="3"/>
        <v>0</v>
      </c>
      <c r="S74" s="30">
        <f t="shared" si="9"/>
        <v>0</v>
      </c>
      <c r="U74" s="20" t="str">
        <f t="shared" si="10"/>
        <v>SACST</v>
      </c>
    </row>
    <row r="75" spans="2:21" ht="15" x14ac:dyDescent="0.25">
      <c r="B75" s="30"/>
      <c r="C75" s="30"/>
      <c r="D75" s="34">
        <f t="shared" si="8"/>
        <v>0</v>
      </c>
      <c r="E75" s="15"/>
      <c r="K75" s="15"/>
      <c r="L75" s="15"/>
      <c r="M75" s="39"/>
      <c r="N75" s="39"/>
      <c r="O75" s="38">
        <f t="shared" si="2"/>
        <v>0</v>
      </c>
      <c r="P75" s="33">
        <f t="shared" si="3"/>
        <v>0</v>
      </c>
      <c r="S75" s="30">
        <f t="shared" si="9"/>
        <v>0</v>
      </c>
      <c r="U75" s="20" t="str">
        <f t="shared" si="10"/>
        <v>SACST</v>
      </c>
    </row>
    <row r="76" spans="2:21" ht="15" x14ac:dyDescent="0.25">
      <c r="B76" s="30"/>
      <c r="C76" s="30"/>
      <c r="D76" s="34">
        <f t="shared" si="8"/>
        <v>0</v>
      </c>
      <c r="E76" s="15"/>
      <c r="K76" s="15"/>
      <c r="L76" s="15"/>
      <c r="M76" s="39"/>
      <c r="N76" s="39"/>
      <c r="O76" s="38">
        <f t="shared" si="2"/>
        <v>0</v>
      </c>
      <c r="P76" s="33">
        <f t="shared" si="3"/>
        <v>0</v>
      </c>
      <c r="S76" s="30">
        <f t="shared" si="9"/>
        <v>0</v>
      </c>
      <c r="U76" s="20" t="str">
        <f t="shared" si="10"/>
        <v>SACST</v>
      </c>
    </row>
    <row r="77" spans="2:21" ht="15" x14ac:dyDescent="0.25">
      <c r="B77" s="30"/>
      <c r="C77" s="30"/>
      <c r="D77" s="34">
        <f t="shared" si="8"/>
        <v>0</v>
      </c>
      <c r="E77" s="15"/>
      <c r="K77" s="15"/>
      <c r="L77" s="15"/>
      <c r="M77" s="39"/>
      <c r="N77" s="39"/>
      <c r="O77" s="38">
        <f t="shared" si="2"/>
        <v>0</v>
      </c>
      <c r="P77" s="33">
        <f t="shared" si="3"/>
        <v>0</v>
      </c>
      <c r="S77" s="30">
        <f t="shared" si="9"/>
        <v>0</v>
      </c>
      <c r="U77" s="20" t="str">
        <f t="shared" si="10"/>
        <v>SACST</v>
      </c>
    </row>
    <row r="78" spans="2:21" ht="15" x14ac:dyDescent="0.25">
      <c r="B78" s="30"/>
      <c r="C78" s="30"/>
      <c r="D78" s="34">
        <f t="shared" si="8"/>
        <v>0</v>
      </c>
      <c r="E78" s="15"/>
      <c r="K78" s="15"/>
      <c r="L78" s="15"/>
      <c r="M78" s="39"/>
      <c r="N78" s="39"/>
      <c r="O78" s="38">
        <f t="shared" si="2"/>
        <v>0</v>
      </c>
      <c r="P78" s="33">
        <f t="shared" si="3"/>
        <v>0</v>
      </c>
      <c r="S78" s="30">
        <f t="shared" si="9"/>
        <v>0</v>
      </c>
      <c r="U78" s="20" t="str">
        <f t="shared" si="10"/>
        <v>SACST</v>
      </c>
    </row>
    <row r="79" spans="2:21" ht="15" x14ac:dyDescent="0.25">
      <c r="B79" s="30"/>
      <c r="C79" s="30"/>
      <c r="D79" s="34">
        <f t="shared" si="8"/>
        <v>0</v>
      </c>
      <c r="E79" s="15"/>
      <c r="K79" s="15"/>
      <c r="L79" s="15"/>
      <c r="M79" s="39"/>
      <c r="N79" s="39"/>
      <c r="O79" s="38">
        <f t="shared" si="2"/>
        <v>0</v>
      </c>
      <c r="P79" s="33">
        <f t="shared" si="3"/>
        <v>0</v>
      </c>
      <c r="S79" s="30">
        <f t="shared" si="9"/>
        <v>0</v>
      </c>
      <c r="U79" s="20" t="str">
        <f t="shared" si="10"/>
        <v>SACST</v>
      </c>
    </row>
    <row r="80" spans="2:21" ht="15" x14ac:dyDescent="0.25">
      <c r="B80" s="30"/>
      <c r="C80" s="30"/>
      <c r="D80" s="34">
        <f t="shared" si="8"/>
        <v>0</v>
      </c>
      <c r="E80" s="15"/>
      <c r="K80" s="15"/>
      <c r="L80" s="15"/>
      <c r="M80" s="39"/>
      <c r="N80" s="39"/>
      <c r="O80" s="38">
        <f t="shared" si="2"/>
        <v>0</v>
      </c>
      <c r="P80" s="33">
        <f t="shared" si="3"/>
        <v>0</v>
      </c>
      <c r="S80" s="30">
        <f t="shared" si="9"/>
        <v>0</v>
      </c>
      <c r="U80" s="20" t="str">
        <f t="shared" si="10"/>
        <v>SACST</v>
      </c>
    </row>
    <row r="81" spans="2:21" ht="15" x14ac:dyDescent="0.25">
      <c r="B81" s="30"/>
      <c r="C81" s="30"/>
      <c r="D81" s="34">
        <f t="shared" si="8"/>
        <v>0</v>
      </c>
      <c r="E81" s="15"/>
      <c r="K81" s="15"/>
      <c r="L81" s="15"/>
      <c r="M81" s="39"/>
      <c r="N81" s="39"/>
      <c r="O81" s="38">
        <f t="shared" si="2"/>
        <v>0</v>
      </c>
      <c r="P81" s="33">
        <f t="shared" si="3"/>
        <v>0</v>
      </c>
      <c r="S81" s="30">
        <f t="shared" si="9"/>
        <v>0</v>
      </c>
      <c r="U81" s="20" t="str">
        <f t="shared" si="10"/>
        <v>SACST</v>
      </c>
    </row>
    <row r="82" spans="2:21" ht="15" x14ac:dyDescent="0.25">
      <c r="B82" s="30"/>
      <c r="C82" s="30"/>
      <c r="D82" s="34">
        <f t="shared" si="8"/>
        <v>0</v>
      </c>
      <c r="E82" s="15"/>
      <c r="K82" s="15"/>
      <c r="L82" s="15"/>
      <c r="M82" s="39"/>
      <c r="N82" s="39"/>
      <c r="O82" s="38">
        <f t="shared" si="2"/>
        <v>0</v>
      </c>
      <c r="P82" s="33">
        <f t="shared" si="3"/>
        <v>0</v>
      </c>
      <c r="S82" s="30">
        <f t="shared" si="9"/>
        <v>0</v>
      </c>
      <c r="U82" s="20" t="str">
        <f t="shared" si="10"/>
        <v>SACST</v>
      </c>
    </row>
  </sheetData>
  <sheetProtection algorithmName="SHA-512" hashValue="Y9Db+jG8m0mdwWdsF4a5JzFigVRwyE5vFJ2upB5Y0NiheZeeCRuyO5HLTvjnlymOdn/KhzuaV7IUP/JBMAqrvg==" saltValue="My4uwTeBTtqjWJC6LWscdg==" spinCount="100000" sheet="1" objects="1" scenarios="1"/>
  <mergeCells count="5">
    <mergeCell ref="A5:N8"/>
    <mergeCell ref="B10:L13"/>
    <mergeCell ref="A16:D16"/>
    <mergeCell ref="E16:P16"/>
    <mergeCell ref="S16:U16"/>
  </mergeCells>
  <dataValidations count="3">
    <dataValidation type="list" showInputMessage="1" showErrorMessage="1" sqref="K18:K82" xr:uid="{7A69E6F3-3BCB-4C78-BF0A-07600B86CDD8}">
      <formula1>" ,BUDTX, GHOST, ALLOC, ONETIMEDIV, COMP, REIMB, PYGHOST, REVENUE, ONETIME, BASE, AO, ROLLFWD, ROLLEND, BENEFITS, IFT, AMEND"</formula1>
    </dataValidation>
    <dataValidation showInputMessage="1" showErrorMessage="1" sqref="P18:P82 E18:E82" xr:uid="{BEC025B9-4C12-4956-9450-D46752A782AD}"/>
    <dataValidation type="custom" allowBlank="1" showInputMessage="1" showErrorMessage="1" errorTitle="Invalid Character" error="Commas are not allowed in the Line Description field. " sqref="L18:L1048576" xr:uid="{F80AEF69-8F8E-4D45-B830-2EF8BCC6C3D9}">
      <formula1>ISERROR(SEARCH(",",L18))</formula1>
    </dataValidation>
  </dataValidations>
  <pageMargins left="0.2" right="0.19" top="0.22" bottom="1" header="0.5" footer="0.5"/>
  <pageSetup fitToHeight="2" orientation="landscape" blackAndWhite="1"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D6FF3E8967B0C4FBB44B9AF998FACE5" ma:contentTypeVersion="13" ma:contentTypeDescription="Create a new document." ma:contentTypeScope="" ma:versionID="e1839342e85d0b77b6fc11b808d0971e">
  <xsd:schema xmlns:xsd="http://www.w3.org/2001/XMLSchema" xmlns:xs="http://www.w3.org/2001/XMLSchema" xmlns:p="http://schemas.microsoft.com/office/2006/metadata/properties" xmlns:ns3="0fd7ec9d-bcb8-464f-b9ab-8ae335ce8b4d" xmlns:ns4="901dd70a-4d59-40c5-b9d4-8d7575dc69a1" targetNamespace="http://schemas.microsoft.com/office/2006/metadata/properties" ma:root="true" ma:fieldsID="4954d409ab30ee7e8fd9a922e775c1d9" ns3:_="" ns4:_="">
    <xsd:import namespace="0fd7ec9d-bcb8-464f-b9ab-8ae335ce8b4d"/>
    <xsd:import namespace="901dd70a-4d59-40c5-b9d4-8d7575dc69a1"/>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d7ec9d-bcb8-464f-b9ab-8ae335ce8b4d"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01dd70a-4d59-40c5-b9d4-8d7575dc69a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67DD77-2206-4796-90B2-1ECCC1C1E1B6}">
  <ds:schemaRefs>
    <ds:schemaRef ds:uri="http://schemas.microsoft.com/sharepoint/v3/contenttype/forms"/>
  </ds:schemaRefs>
</ds:datastoreItem>
</file>

<file path=customXml/itemProps2.xml><?xml version="1.0" encoding="utf-8"?>
<ds:datastoreItem xmlns:ds="http://schemas.openxmlformats.org/officeDocument/2006/customXml" ds:itemID="{03E92AD2-B795-4764-B44B-FB35F3AB46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d7ec9d-bcb8-464f-b9ab-8ae335ce8b4d"/>
    <ds:schemaRef ds:uri="901dd70a-4d59-40c5-b9d4-8d7575dc69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Form</vt:lpstr>
      <vt:lpstr>BPA Examples</vt:lpstr>
      <vt:lpstr>'BPA Examples'!Print_Area</vt:lpstr>
      <vt:lpstr>Form!Print_Area</vt:lpstr>
    </vt:vector>
  </TitlesOfParts>
  <Company>CSUS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CSU User</dc:creator>
  <cp:lastModifiedBy>Rodriguez, Karla Estefania</cp:lastModifiedBy>
  <cp:lastPrinted>2009-11-09T16:59:36Z</cp:lastPrinted>
  <dcterms:created xsi:type="dcterms:W3CDTF">2003-01-23T22:13:23Z</dcterms:created>
  <dcterms:modified xsi:type="dcterms:W3CDTF">2026-07-21T22:57:07Z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0x010100CD6FF3E8967B0C4FBB44B9AF998FACE5</vt:lpwstr>
  </property>
</Properties>
</file>