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C:\Users\mt2334\OneDrive - California State University, Sacramento\Desktop\"/>
    </mc:Choice>
  </mc:AlternateContent>
  <xr:revisionPtr revIDLastSave="0" documentId="13_ncr:1_{BA44FF40-3947-4DB9-8338-1A02F46CE363}" xr6:coauthVersionLast="36" xr6:coauthVersionMax="47" xr10:uidLastSave="{00000000-0000-0000-0000-000000000000}"/>
  <bookViews>
    <workbookView xWindow="0" yWindow="0" windowWidth="25200" windowHeight="11850" xr2:uid="{00000000-000D-0000-FFFF-FFFF00000000}"/>
  </bookViews>
  <sheets>
    <sheet name="Worksheet" sheetId="1" r:id="rId1"/>
    <sheet name="OfficeOnly" sheetId="3" r:id="rId2"/>
  </sheets>
  <definedNames>
    <definedName name="Adv_Courses">OfficeOnly!$H$2:$H$9</definedName>
    <definedName name="GP_Table">OfficeOnly!$E$2:$F$16</definedName>
    <definedName name="_xlnm.Print_Area" localSheetId="0">Worksheet!$A$1:$L$52</definedName>
    <definedName name="System">OfficeOnly!$A$2:$A$3</definedName>
    <definedName name="Term">OfficeOnly!$C$2:$C$5</definedName>
    <definedName name="Units">OfficeOnly!$D$2:$D$7</definedName>
    <definedName name="Z_331C5AE6_BDB8_4F6B_9486_B2E3BCD9C31B_.wvu.PrintArea" localSheetId="0" hidden="1">Worksheet!$A$1:$L$52</definedName>
    <definedName name="Z_331C5AE6_BDB8_4F6B_9486_B2E3BCD9C31B_.wvu.Rows" localSheetId="0" hidden="1">Worksheet!$15:$16,Worksheet!$29:$30,Worksheet!$38:$39</definedName>
  </definedNames>
  <calcPr calcId="191029"/>
  <customWorkbookViews>
    <customWorkbookView name="McAtee, Jerri - Personal View" guid="{331C5AE6-BDB8-4F6B-9486-B2E3BCD9C31B}" mergeInterval="0" personalView="1" maximized="1" xWindow="1672" yWindow="-8" windowWidth="1696" windowHeight="102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2" i="1" l="1"/>
  <c r="Y12" i="1" s="1"/>
  <c r="X12" i="1" s="1"/>
  <c r="W13" i="1"/>
  <c r="Y13" i="1" s="1"/>
  <c r="X13" i="1" s="1"/>
  <c r="W14" i="1"/>
  <c r="Y14" i="1" s="1"/>
  <c r="X14" i="1" s="1"/>
  <c r="W15" i="1"/>
  <c r="X15" i="1" s="1"/>
  <c r="W16" i="1"/>
  <c r="X16" i="1" s="1"/>
  <c r="W18" i="1"/>
  <c r="Y18" i="1" s="1"/>
  <c r="X18" i="1" s="1"/>
  <c r="W19" i="1"/>
  <c r="Y19" i="1" s="1"/>
  <c r="X19" i="1" s="1"/>
  <c r="W21" i="1"/>
  <c r="Y21" i="1" s="1"/>
  <c r="X21" i="1" s="1"/>
  <c r="W23" i="1"/>
  <c r="Y23" i="1" s="1"/>
  <c r="X23" i="1" s="1"/>
  <c r="W24" i="1"/>
  <c r="Y24" i="1" s="1"/>
  <c r="X24" i="1" s="1"/>
  <c r="W25" i="1"/>
  <c r="Y25" i="1" s="1"/>
  <c r="X25" i="1" s="1"/>
  <c r="W26" i="1"/>
  <c r="Y26" i="1" s="1"/>
  <c r="X26" i="1" s="1"/>
  <c r="W27" i="1"/>
  <c r="Y27" i="1" s="1"/>
  <c r="X27" i="1" s="1"/>
  <c r="W28" i="1"/>
  <c r="Y28" i="1" s="1"/>
  <c r="X28" i="1" s="1"/>
  <c r="W29" i="1"/>
  <c r="X29" i="1" s="1"/>
  <c r="W30" i="1"/>
  <c r="X30" i="1" s="1"/>
  <c r="W32" i="1"/>
  <c r="Y32" i="1" s="1"/>
  <c r="X32" i="1" s="1"/>
  <c r="W33" i="1"/>
  <c r="Y33" i="1" s="1"/>
  <c r="X33" i="1" s="1"/>
  <c r="W34" i="1"/>
  <c r="Y34" i="1" s="1"/>
  <c r="X34" i="1" s="1"/>
  <c r="W35" i="1"/>
  <c r="Y35" i="1" s="1"/>
  <c r="X35" i="1" s="1"/>
  <c r="W36" i="1"/>
  <c r="Y36" i="1" s="1"/>
  <c r="X36" i="1" s="1"/>
  <c r="W37" i="1"/>
  <c r="Y37" i="1" s="1"/>
  <c r="X37" i="1" s="1"/>
  <c r="W38" i="1"/>
  <c r="X38" i="1" s="1"/>
  <c r="W39" i="1"/>
  <c r="X39" i="1" s="1"/>
  <c r="W41" i="1"/>
  <c r="Y41" i="1" s="1"/>
  <c r="X41" i="1" s="1"/>
  <c r="W42" i="1"/>
  <c r="Y42" i="1" s="1"/>
  <c r="X42" i="1" s="1"/>
  <c r="W9" i="1"/>
  <c r="Y9" i="1" s="1"/>
  <c r="X9" i="1" s="1"/>
  <c r="W10" i="1"/>
  <c r="Y10" i="1" s="1"/>
  <c r="X10" i="1" s="1"/>
  <c r="W11" i="1"/>
  <c r="Y11" i="1" s="1"/>
  <c r="X11" i="1" s="1"/>
  <c r="Y39" i="1" l="1"/>
  <c r="Z39" i="1" s="1"/>
  <c r="Y30" i="1"/>
  <c r="Z30" i="1" s="1"/>
  <c r="Y16" i="1"/>
  <c r="Z16" i="1" s="1"/>
  <c r="Y38" i="1"/>
  <c r="Z38" i="1" s="1"/>
  <c r="Y29" i="1"/>
  <c r="Z29" i="1" s="1"/>
  <c r="Y15" i="1"/>
  <c r="Z15" i="1" s="1"/>
  <c r="Z41" i="1"/>
  <c r="Z36" i="1"/>
  <c r="Z34" i="1"/>
  <c r="Z32" i="1"/>
  <c r="Z27" i="1"/>
  <c r="Z25" i="1"/>
  <c r="Z23" i="1"/>
  <c r="Z19" i="1"/>
  <c r="Z12" i="1"/>
  <c r="Z11" i="1"/>
  <c r="Z14" i="1"/>
  <c r="Z42" i="1"/>
  <c r="Z37" i="1"/>
  <c r="Z35" i="1"/>
  <c r="Z33" i="1"/>
  <c r="Z28" i="1"/>
  <c r="Z26" i="1"/>
  <c r="Z24" i="1"/>
  <c r="Z21" i="1"/>
  <c r="Z18" i="1"/>
  <c r="Z13" i="1"/>
  <c r="Z9" i="1"/>
  <c r="Z10" i="1" l="1"/>
  <c r="X50" i="1" l="1"/>
  <c r="Z50" i="1"/>
  <c r="K49" i="1" l="1"/>
</calcChain>
</file>

<file path=xl/sharedStrings.xml><?xml version="1.0" encoding="utf-8"?>
<sst xmlns="http://schemas.openxmlformats.org/spreadsheetml/2006/main" count="78" uniqueCount="63">
  <si>
    <t>SACRAMENTO STATE</t>
  </si>
  <si>
    <t xml:space="preserve">DPT Supplemental Prerequisite Worksheet  </t>
  </si>
  <si>
    <t>Last Name:</t>
  </si>
  <si>
    <t>First Name:</t>
  </si>
  <si>
    <t>Email:</t>
  </si>
  <si>
    <t>Phone:</t>
  </si>
  <si>
    <t>Institution</t>
  </si>
  <si>
    <t>Course Number and Title</t>
  </si>
  <si>
    <t>Sem/Qtr</t>
  </si>
  <si>
    <t>Term</t>
  </si>
  <si>
    <t>Year</t>
  </si>
  <si>
    <t>Units</t>
  </si>
  <si>
    <t>Grade</t>
  </si>
  <si>
    <t>Example: Sac State</t>
  </si>
  <si>
    <t>Bio 22 - Human Anatomy</t>
  </si>
  <si>
    <t>Sem</t>
  </si>
  <si>
    <t>Fall</t>
  </si>
  <si>
    <t>B+</t>
  </si>
  <si>
    <r>
      <rPr>
        <b/>
        <sz val="9"/>
        <color theme="0"/>
        <rFont val="Calibri"/>
        <family val="2"/>
        <scheme val="minor"/>
      </rPr>
      <t xml:space="preserve">Human Anatomy &amp; Physiology courses </t>
    </r>
    <r>
      <rPr>
        <b/>
        <i/>
        <sz val="9"/>
        <color theme="0"/>
        <rFont val="Calibri"/>
        <family val="2"/>
        <scheme val="minor"/>
      </rPr>
      <t>(required: two semesters or one year of Anatomy &amp; Physiology Lecture &amp; Lab)</t>
    </r>
  </si>
  <si>
    <t>Factor</t>
  </si>
  <si>
    <t>Conv Unit</t>
  </si>
  <si>
    <t>Value</t>
  </si>
  <si>
    <t>Points</t>
  </si>
  <si>
    <r>
      <rPr>
        <b/>
        <sz val="9"/>
        <color theme="0"/>
        <rFont val="Calibri"/>
        <family val="2"/>
        <scheme val="minor"/>
      </rPr>
      <t>Psychology courses</t>
    </r>
    <r>
      <rPr>
        <b/>
        <i/>
        <sz val="9"/>
        <color theme="0"/>
        <rFont val="Calibri"/>
        <family val="2"/>
        <scheme val="minor"/>
      </rPr>
      <t xml:space="preserve"> (required: one general and one additional course)</t>
    </r>
  </si>
  <si>
    <r>
      <rPr>
        <b/>
        <sz val="9"/>
        <color theme="0"/>
        <rFont val="Calibri"/>
        <family val="2"/>
        <scheme val="minor"/>
      </rPr>
      <t xml:space="preserve">Statistics course </t>
    </r>
    <r>
      <rPr>
        <b/>
        <i/>
        <sz val="9"/>
        <color theme="0"/>
        <rFont val="Calibri"/>
        <family val="2"/>
        <scheme val="minor"/>
      </rPr>
      <t>(required: one course)</t>
    </r>
  </si>
  <si>
    <r>
      <rPr>
        <b/>
        <sz val="9"/>
        <color theme="0"/>
        <rFont val="Calibri"/>
        <family val="2"/>
        <scheme val="minor"/>
      </rPr>
      <t xml:space="preserve">Chemistry courses </t>
    </r>
    <r>
      <rPr>
        <b/>
        <i/>
        <sz val="9"/>
        <color theme="0"/>
        <rFont val="Calibri"/>
        <family val="2"/>
        <scheme val="minor"/>
      </rPr>
      <t>(required: two semesters or one year of general chemistry Lecture &amp; Lab)</t>
    </r>
  </si>
  <si>
    <r>
      <rPr>
        <b/>
        <sz val="9"/>
        <color theme="0"/>
        <rFont val="Calibri"/>
        <family val="2"/>
        <scheme val="minor"/>
      </rPr>
      <t xml:space="preserve">Physics courses </t>
    </r>
    <r>
      <rPr>
        <b/>
        <i/>
        <sz val="9"/>
        <color theme="0"/>
        <rFont val="Calibri"/>
        <family val="2"/>
        <scheme val="minor"/>
      </rPr>
      <t>(required: two semesters or one year of general physics Lecture &amp; Lab)</t>
    </r>
  </si>
  <si>
    <r>
      <rPr>
        <b/>
        <sz val="9"/>
        <color theme="0"/>
        <rFont val="Calibri"/>
        <family val="2"/>
        <scheme val="minor"/>
      </rPr>
      <t xml:space="preserve">OPTIONAL: </t>
    </r>
    <r>
      <rPr>
        <b/>
        <i/>
        <sz val="9"/>
        <color theme="0"/>
        <rFont val="Calibri"/>
        <family val="2"/>
        <scheme val="minor"/>
      </rPr>
      <t xml:space="preserve"> Upper Division  Advanced Academic Coursework</t>
    </r>
  </si>
  <si>
    <t>Category</t>
  </si>
  <si>
    <t>Comments:</t>
  </si>
  <si>
    <t>GPA:</t>
  </si>
  <si>
    <t>System</t>
  </si>
  <si>
    <t>Point</t>
  </si>
  <si>
    <t>Adv Courses</t>
  </si>
  <si>
    <t>Adv Course Grades</t>
  </si>
  <si>
    <t>qtr</t>
  </si>
  <si>
    <t>In Progress</t>
  </si>
  <si>
    <t>Adv Hum Anatomy</t>
  </si>
  <si>
    <t>A</t>
  </si>
  <si>
    <t>sem</t>
  </si>
  <si>
    <t>Spring</t>
  </si>
  <si>
    <t>Planned</t>
  </si>
  <si>
    <t>Neuroanatomy</t>
  </si>
  <si>
    <t>A-</t>
  </si>
  <si>
    <t>Summer</t>
  </si>
  <si>
    <t>CR</t>
  </si>
  <si>
    <t>Neurophysiology</t>
  </si>
  <si>
    <t>Winter</t>
  </si>
  <si>
    <t>Adv Biomechanics</t>
  </si>
  <si>
    <t>B</t>
  </si>
  <si>
    <t>Adv Exer Physiology</t>
  </si>
  <si>
    <t>B-</t>
  </si>
  <si>
    <t>Microbiology</t>
  </si>
  <si>
    <t>Motor Learning</t>
  </si>
  <si>
    <t>Therapeutic Exercise</t>
  </si>
  <si>
    <t>C+</t>
  </si>
  <si>
    <t>C</t>
  </si>
  <si>
    <t>C-</t>
  </si>
  <si>
    <t>D+</t>
  </si>
  <si>
    <t>D</t>
  </si>
  <si>
    <t>D-</t>
  </si>
  <si>
    <t>F</t>
  </si>
  <si>
    <r>
      <t xml:space="preserve">Exercise Physiology </t>
    </r>
    <r>
      <rPr>
        <b/>
        <i/>
        <sz val="9"/>
        <color theme="0"/>
        <rFont val="Calibri"/>
        <family val="2"/>
        <scheme val="minor"/>
      </rPr>
      <t>(required: one course; Lab preferred, but not required)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</si>
</sst>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"/>
    <numFmt numFmtId="165" formatCode="0.0"/>
    <numFmt numFmtId="166" formatCode="[&lt;=9999999]###\-####;\(###\)\ ###\-####"/>
  </numFmts>
  <fonts count="28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9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8"/>
      <color theme="0"/>
      <name val="Garamond"/>
      <family val="1"/>
    </font>
    <font>
      <sz val="11"/>
      <name val="Calibri"/>
      <family val="2"/>
      <scheme val="minor"/>
    </font>
    <font>
      <b/>
      <sz val="9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name val="Arial"/>
      <family val="2"/>
    </font>
    <font>
      <i/>
      <sz val="8"/>
      <name val="Arial"/>
      <family val="2"/>
    </font>
    <font>
      <sz val="10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20"/>
      <color theme="1"/>
      <name val="Arial"/>
      <family val="2"/>
    </font>
    <font>
      <sz val="9"/>
      <color theme="1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i/>
      <sz val="8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i/>
      <sz val="7.5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DAD49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603B"/>
        <bgColor indexed="64"/>
      </patternFill>
    </fill>
    <fill>
      <patternFill patternType="solid">
        <fgColor rgb="FFEAE7C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 applyBorder="0">
      <protection locked="0"/>
    </xf>
    <xf numFmtId="0" fontId="4" fillId="3" borderId="0" applyNumberFormat="0" applyBorder="0" applyAlignment="0" applyProtection="0"/>
    <xf numFmtId="0" fontId="3" fillId="4" borderId="0" applyNumberFormat="0" applyBorder="0" applyAlignment="0" applyProtection="0"/>
    <xf numFmtId="0" fontId="14" fillId="0" borderId="0" applyNumberFormat="0" applyFill="0" applyBorder="0" applyAlignment="0" applyProtection="0"/>
  </cellStyleXfs>
  <cellXfs count="131">
    <xf numFmtId="0" fontId="0" fillId="0" borderId="0" xfId="0"/>
    <xf numFmtId="0" fontId="6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7" fillId="0" borderId="0" xfId="0" applyFont="1"/>
    <xf numFmtId="0" fontId="3" fillId="0" borderId="19" xfId="3" applyFill="1" applyBorder="1" applyProtection="1"/>
    <xf numFmtId="0" fontId="3" fillId="0" borderId="8" xfId="3" applyFill="1" applyBorder="1" applyProtection="1"/>
    <xf numFmtId="0" fontId="3" fillId="0" borderId="0" xfId="3" applyFill="1" applyBorder="1" applyAlignment="1" applyProtection="1">
      <alignment horizontal="left"/>
    </xf>
    <xf numFmtId="0" fontId="3" fillId="0" borderId="8" xfId="3" applyFill="1" applyBorder="1" applyAlignment="1" applyProtection="1">
      <alignment horizontal="center"/>
    </xf>
    <xf numFmtId="1" fontId="6" fillId="0" borderId="6" xfId="3" applyNumberFormat="1" applyFont="1" applyFill="1" applyBorder="1" applyAlignment="1" applyProtection="1">
      <alignment horizontal="center"/>
    </xf>
    <xf numFmtId="0" fontId="3" fillId="0" borderId="13" xfId="3" applyFill="1" applyBorder="1" applyAlignment="1" applyProtection="1">
      <alignment horizontal="center"/>
    </xf>
    <xf numFmtId="0" fontId="17" fillId="0" borderId="8" xfId="3" applyFont="1" applyFill="1" applyBorder="1" applyAlignment="1" applyProtection="1">
      <alignment horizontal="center"/>
      <protection locked="0"/>
    </xf>
    <xf numFmtId="1" fontId="17" fillId="0" borderId="6" xfId="3" applyNumberFormat="1" applyFont="1" applyFill="1" applyBorder="1" applyAlignment="1" applyProtection="1">
      <alignment horizontal="center"/>
      <protection locked="0"/>
    </xf>
    <xf numFmtId="0" fontId="17" fillId="0" borderId="13" xfId="3" applyFont="1" applyFill="1" applyBorder="1" applyAlignment="1" applyProtection="1">
      <alignment horizontal="center"/>
      <protection locked="0"/>
    </xf>
    <xf numFmtId="0" fontId="18" fillId="0" borderId="0" xfId="0" applyFont="1" applyProtection="1">
      <protection hidden="1"/>
    </xf>
    <xf numFmtId="0" fontId="18" fillId="0" borderId="0" xfId="0" applyFont="1" applyAlignment="1" applyProtection="1">
      <alignment horizontal="center"/>
      <protection hidden="1"/>
    </xf>
    <xf numFmtId="0" fontId="0" fillId="7" borderId="0" xfId="0" applyFill="1" applyAlignment="1" applyProtection="1">
      <alignment horizontal="center"/>
      <protection hidden="1"/>
    </xf>
    <xf numFmtId="0" fontId="0" fillId="8" borderId="0" xfId="0" applyFill="1" applyAlignment="1" applyProtection="1">
      <alignment horizontal="center"/>
      <protection hidden="1"/>
    </xf>
    <xf numFmtId="0" fontId="0" fillId="9" borderId="0" xfId="0" applyFill="1" applyProtection="1">
      <protection hidden="1"/>
    </xf>
    <xf numFmtId="165" fontId="0" fillId="6" borderId="0" xfId="0" applyNumberFormat="1" applyFill="1" applyAlignment="1" applyProtection="1">
      <alignment horizontal="left" indent="3"/>
      <protection hidden="1"/>
    </xf>
    <xf numFmtId="165" fontId="0" fillId="10" borderId="0" xfId="0" applyNumberFormat="1" applyFill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165" fontId="0" fillId="6" borderId="0" xfId="0" applyNumberFormat="1" applyFill="1" applyAlignment="1" applyProtection="1">
      <alignment horizontal="center"/>
      <protection hidden="1"/>
    </xf>
    <xf numFmtId="0" fontId="3" fillId="0" borderId="6" xfId="3" applyFill="1" applyBorder="1" applyAlignment="1" applyProtection="1">
      <alignment horizontal="left"/>
    </xf>
    <xf numFmtId="0" fontId="3" fillId="0" borderId="6" xfId="3" applyFill="1" applyBorder="1" applyAlignment="1" applyProtection="1">
      <alignment horizontal="center"/>
    </xf>
    <xf numFmtId="0" fontId="5" fillId="2" borderId="7" xfId="0" applyFont="1" applyFill="1" applyBorder="1" applyAlignment="1">
      <alignment vertical="top"/>
    </xf>
    <xf numFmtId="0" fontId="7" fillId="2" borderId="7" xfId="0" applyFont="1" applyFill="1" applyBorder="1" applyAlignment="1">
      <alignment vertical="top"/>
    </xf>
    <xf numFmtId="0" fontId="1" fillId="0" borderId="7" xfId="0" applyFont="1" applyBorder="1" applyAlignment="1">
      <alignment vertical="top"/>
    </xf>
    <xf numFmtId="0" fontId="1" fillId="2" borderId="7" xfId="0" applyFont="1" applyFill="1" applyBorder="1" applyAlignment="1">
      <alignment horizontal="center" vertical="top"/>
    </xf>
    <xf numFmtId="0" fontId="0" fillId="2" borderId="7" xfId="0" applyFill="1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15" xfId="0" applyBorder="1" applyAlignment="1">
      <alignment vertical="top"/>
    </xf>
    <xf numFmtId="0" fontId="3" fillId="0" borderId="6" xfId="3" applyFill="1" applyBorder="1" applyProtection="1"/>
    <xf numFmtId="0" fontId="16" fillId="2" borderId="12" xfId="0" applyFont="1" applyFill="1" applyBorder="1"/>
    <xf numFmtId="0" fontId="16" fillId="2" borderId="0" xfId="0" applyFont="1" applyFill="1"/>
    <xf numFmtId="0" fontId="0" fillId="0" borderId="7" xfId="0" applyBorder="1" applyAlignment="1">
      <alignment vertical="top"/>
    </xf>
    <xf numFmtId="0" fontId="10" fillId="11" borderId="1" xfId="0" applyFont="1" applyFill="1" applyBorder="1" applyAlignment="1">
      <alignment horizontal="center" wrapText="1"/>
    </xf>
    <xf numFmtId="0" fontId="10" fillId="11" borderId="11" xfId="0" applyFont="1" applyFill="1" applyBorder="1" applyAlignment="1">
      <alignment horizontal="center" wrapText="1"/>
    </xf>
    <xf numFmtId="0" fontId="10" fillId="11" borderId="18" xfId="0" applyFont="1" applyFill="1" applyBorder="1" applyAlignment="1">
      <alignment horizontal="center"/>
    </xf>
    <xf numFmtId="0" fontId="9" fillId="11" borderId="20" xfId="2" applyFont="1" applyFill="1" applyBorder="1" applyAlignment="1" applyProtection="1"/>
    <xf numFmtId="0" fontId="9" fillId="11" borderId="3" xfId="2" applyFont="1" applyFill="1" applyBorder="1" applyAlignment="1" applyProtection="1"/>
    <xf numFmtId="0" fontId="9" fillId="11" borderId="10" xfId="2" applyFont="1" applyFill="1" applyBorder="1" applyAlignment="1" applyProtection="1"/>
    <xf numFmtId="0" fontId="9" fillId="11" borderId="17" xfId="2" applyFont="1" applyFill="1" applyBorder="1" applyAlignment="1" applyProtection="1"/>
    <xf numFmtId="0" fontId="9" fillId="11" borderId="12" xfId="2" applyFont="1" applyFill="1" applyBorder="1" applyAlignment="1" applyProtection="1"/>
    <xf numFmtId="0" fontId="9" fillId="11" borderId="0" xfId="2" applyFont="1" applyFill="1" applyBorder="1" applyAlignment="1" applyProtection="1"/>
    <xf numFmtId="0" fontId="13" fillId="11" borderId="20" xfId="2" applyFont="1" applyFill="1" applyBorder="1" applyAlignment="1" applyProtection="1"/>
    <xf numFmtId="0" fontId="9" fillId="11" borderId="0" xfId="2" applyFont="1" applyFill="1" applyBorder="1" applyAlignment="1" applyProtection="1">
      <alignment horizontal="center"/>
    </xf>
    <xf numFmtId="0" fontId="9" fillId="11" borderId="13" xfId="2" applyFont="1" applyFill="1" applyBorder="1" applyAlignment="1" applyProtection="1">
      <alignment horizontal="center"/>
    </xf>
    <xf numFmtId="0" fontId="9" fillId="11" borderId="23" xfId="2" applyFont="1" applyFill="1" applyBorder="1" applyAlignment="1" applyProtection="1"/>
    <xf numFmtId="0" fontId="21" fillId="0" borderId="0" xfId="3" applyFont="1" applyFill="1" applyBorder="1" applyAlignment="1">
      <alignment horizontal="center"/>
    </xf>
    <xf numFmtId="0" fontId="0" fillId="0" borderId="14" xfId="0" applyBorder="1" applyAlignment="1">
      <alignment vertical="top"/>
    </xf>
    <xf numFmtId="0" fontId="1" fillId="12" borderId="0" xfId="0" applyFont="1" applyFill="1"/>
    <xf numFmtId="0" fontId="0" fillId="13" borderId="0" xfId="0" applyFill="1" applyAlignment="1">
      <alignment horizontal="center"/>
    </xf>
    <xf numFmtId="0" fontId="12" fillId="0" borderId="0" xfId="0" applyFont="1"/>
    <xf numFmtId="0" fontId="12" fillId="0" borderId="0" xfId="0" applyFont="1" applyAlignment="1">
      <alignment vertical="top"/>
    </xf>
    <xf numFmtId="0" fontId="24" fillId="0" borderId="0" xfId="0" applyFont="1" applyAlignment="1">
      <alignment vertical="top"/>
    </xf>
    <xf numFmtId="0" fontId="25" fillId="0" borderId="0" xfId="0" applyFont="1"/>
    <xf numFmtId="0" fontId="25" fillId="0" borderId="0" xfId="0" applyFont="1" applyAlignment="1">
      <alignment horizontal="center"/>
    </xf>
    <xf numFmtId="0" fontId="26" fillId="0" borderId="0" xfId="0" applyFont="1"/>
    <xf numFmtId="0" fontId="27" fillId="5" borderId="1" xfId="0" applyFont="1" applyFill="1" applyBorder="1" applyAlignment="1">
      <alignment horizontal="center" vertical="center" wrapText="1"/>
    </xf>
    <xf numFmtId="0" fontId="27" fillId="5" borderId="11" xfId="0" applyFont="1" applyFill="1" applyBorder="1" applyAlignment="1">
      <alignment horizontal="center" vertical="center" wrapText="1"/>
    </xf>
    <xf numFmtId="0" fontId="27" fillId="5" borderId="18" xfId="0" applyFont="1" applyFill="1" applyBorder="1" applyAlignment="1">
      <alignment horizontal="center" vertical="center"/>
    </xf>
    <xf numFmtId="0" fontId="0" fillId="0" borderId="6" xfId="0" applyBorder="1"/>
    <xf numFmtId="0" fontId="13" fillId="11" borderId="12" xfId="2" applyFont="1" applyFill="1" applyBorder="1" applyAlignment="1" applyProtection="1"/>
    <xf numFmtId="165" fontId="0" fillId="14" borderId="0" xfId="0" applyNumberFormat="1" applyFill="1" applyAlignment="1" applyProtection="1">
      <alignment horizontal="left" indent="3"/>
      <protection hidden="1"/>
    </xf>
    <xf numFmtId="0" fontId="21" fillId="0" borderId="7" xfId="0" applyFont="1" applyBorder="1" applyAlignment="1">
      <alignment vertical="top" wrapText="1"/>
    </xf>
    <xf numFmtId="0" fontId="21" fillId="0" borderId="22" xfId="0" applyFont="1" applyBorder="1" applyAlignment="1">
      <alignment vertical="top" wrapText="1"/>
    </xf>
    <xf numFmtId="0" fontId="17" fillId="0" borderId="0" xfId="3" applyFont="1" applyFill="1" applyBorder="1" applyAlignment="1" applyProtection="1">
      <alignment horizontal="left"/>
      <protection locked="0"/>
    </xf>
    <xf numFmtId="0" fontId="17" fillId="0" borderId="6" xfId="3" applyFont="1" applyFill="1" applyBorder="1" applyAlignment="1" applyProtection="1">
      <alignment horizontal="left"/>
      <protection locked="0"/>
    </xf>
    <xf numFmtId="0" fontId="27" fillId="5" borderId="16" xfId="0" applyFont="1" applyFill="1" applyBorder="1" applyAlignment="1">
      <alignment horizontal="center" vertical="center" wrapText="1"/>
    </xf>
    <xf numFmtId="0" fontId="27" fillId="5" borderId="11" xfId="0" applyFont="1" applyFill="1" applyBorder="1" applyAlignment="1">
      <alignment horizontal="center" vertical="center" wrapText="1"/>
    </xf>
    <xf numFmtId="164" fontId="17" fillId="0" borderId="14" xfId="3" applyNumberFormat="1" applyFont="1" applyFill="1" applyBorder="1" applyAlignment="1" applyProtection="1">
      <alignment horizontal="left"/>
      <protection locked="0"/>
    </xf>
    <xf numFmtId="164" fontId="17" fillId="0" borderId="22" xfId="3" applyNumberFormat="1" applyFont="1" applyFill="1" applyBorder="1" applyAlignment="1" applyProtection="1">
      <alignment horizontal="left"/>
      <protection locked="0"/>
    </xf>
    <xf numFmtId="0" fontId="17" fillId="0" borderId="5" xfId="3" applyFont="1" applyFill="1" applyBorder="1" applyAlignment="1" applyProtection="1">
      <alignment horizontal="center"/>
      <protection locked="0"/>
    </xf>
    <xf numFmtId="0" fontId="17" fillId="0" borderId="6" xfId="3" applyFont="1" applyFill="1" applyBorder="1" applyAlignment="1" applyProtection="1">
      <alignment horizontal="center"/>
      <protection locked="0"/>
    </xf>
    <xf numFmtId="0" fontId="3" fillId="0" borderId="21" xfId="3" applyFill="1" applyBorder="1" applyAlignment="1" applyProtection="1">
      <alignment horizontal="center"/>
    </xf>
    <xf numFmtId="0" fontId="3" fillId="0" borderId="22" xfId="3" applyFill="1" applyBorder="1" applyAlignment="1" applyProtection="1">
      <alignment horizontal="center"/>
    </xf>
    <xf numFmtId="164" fontId="17" fillId="0" borderId="20" xfId="3" applyNumberFormat="1" applyFont="1" applyFill="1" applyBorder="1" applyAlignment="1" applyProtection="1">
      <alignment horizontal="left"/>
      <protection locked="0"/>
    </xf>
    <xf numFmtId="164" fontId="17" fillId="0" borderId="4" xfId="3" applyNumberFormat="1" applyFont="1" applyFill="1" applyBorder="1" applyAlignment="1" applyProtection="1">
      <alignment horizontal="left"/>
      <protection locked="0"/>
    </xf>
    <xf numFmtId="0" fontId="3" fillId="0" borderId="5" xfId="3" applyFill="1" applyBorder="1" applyAlignment="1" applyProtection="1">
      <alignment horizontal="center"/>
    </xf>
    <xf numFmtId="0" fontId="3" fillId="0" borderId="6" xfId="3" applyFill="1" applyBorder="1" applyAlignment="1" applyProtection="1">
      <alignment horizontal="center"/>
    </xf>
    <xf numFmtId="0" fontId="17" fillId="0" borderId="2" xfId="3" applyFont="1" applyFill="1" applyBorder="1" applyAlignment="1" applyProtection="1">
      <alignment horizontal="center"/>
      <protection locked="0"/>
    </xf>
    <xf numFmtId="0" fontId="17" fillId="0" borderId="4" xfId="3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9" fillId="0" borderId="5" xfId="3" applyFont="1" applyFill="1" applyBorder="1" applyAlignment="1" applyProtection="1">
      <alignment horizontal="left"/>
      <protection locked="0"/>
    </xf>
    <xf numFmtId="0" fontId="19" fillId="0" borderId="0" xfId="3" applyFont="1" applyFill="1" applyBorder="1" applyAlignment="1" applyProtection="1">
      <alignment horizontal="left"/>
      <protection locked="0"/>
    </xf>
    <xf numFmtId="0" fontId="19" fillId="0" borderId="6" xfId="3" applyFont="1" applyFill="1" applyBorder="1" applyAlignment="1" applyProtection="1">
      <alignment horizontal="left"/>
      <protection locked="0"/>
    </xf>
    <xf numFmtId="0" fontId="17" fillId="0" borderId="21" xfId="3" applyFont="1" applyFill="1" applyBorder="1" applyAlignment="1" applyProtection="1">
      <alignment horizontal="center"/>
      <protection locked="0"/>
    </xf>
    <xf numFmtId="0" fontId="17" fillId="0" borderId="22" xfId="3" applyFont="1" applyFill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left" vertical="top" wrapText="1" indent="1"/>
      <protection locked="0"/>
    </xf>
    <xf numFmtId="0" fontId="5" fillId="0" borderId="3" xfId="0" applyFont="1" applyBorder="1" applyAlignment="1" applyProtection="1">
      <alignment horizontal="left" vertical="top" wrapText="1" indent="1"/>
      <protection locked="0"/>
    </xf>
    <xf numFmtId="0" fontId="5" fillId="0" borderId="4" xfId="0" applyFont="1" applyBorder="1" applyAlignment="1" applyProtection="1">
      <alignment horizontal="left" vertical="top" wrapText="1" indent="1"/>
      <protection locked="0"/>
    </xf>
    <xf numFmtId="0" fontId="5" fillId="0" borderId="5" xfId="0" applyFont="1" applyBorder="1" applyAlignment="1" applyProtection="1">
      <alignment horizontal="left" vertical="top" wrapText="1" indent="1"/>
      <protection locked="0"/>
    </xf>
    <xf numFmtId="0" fontId="5" fillId="0" borderId="0" xfId="0" applyFont="1" applyAlignment="1" applyProtection="1">
      <alignment horizontal="left" vertical="top" wrapText="1" indent="1"/>
      <protection locked="0"/>
    </xf>
    <xf numFmtId="0" fontId="5" fillId="0" borderId="6" xfId="0" applyFont="1" applyBorder="1" applyAlignment="1" applyProtection="1">
      <alignment horizontal="left" vertical="top" wrapText="1" indent="1"/>
      <protection locked="0"/>
    </xf>
    <xf numFmtId="0" fontId="5" fillId="0" borderId="21" xfId="0" applyFont="1" applyBorder="1" applyAlignment="1" applyProtection="1">
      <alignment horizontal="left" vertical="top" wrapText="1" indent="1"/>
      <protection locked="0"/>
    </xf>
    <xf numFmtId="0" fontId="5" fillId="0" borderId="7" xfId="0" applyFont="1" applyBorder="1" applyAlignment="1" applyProtection="1">
      <alignment horizontal="left" vertical="top" wrapText="1" indent="1"/>
      <protection locked="0"/>
    </xf>
    <xf numFmtId="0" fontId="5" fillId="0" borderId="22" xfId="0" applyFont="1" applyBorder="1" applyAlignment="1" applyProtection="1">
      <alignment horizontal="left" vertical="top" wrapText="1" indent="1"/>
      <protection locked="0"/>
    </xf>
    <xf numFmtId="0" fontId="8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2" fontId="20" fillId="0" borderId="3" xfId="0" applyNumberFormat="1" applyFont="1" applyBorder="1" applyAlignment="1">
      <alignment horizontal="center"/>
    </xf>
    <xf numFmtId="2" fontId="20" fillId="0" borderId="4" xfId="0" applyNumberFormat="1" applyFont="1" applyBorder="1" applyAlignment="1">
      <alignment horizontal="center"/>
    </xf>
    <xf numFmtId="2" fontId="20" fillId="0" borderId="7" xfId="0" applyNumberFormat="1" applyFont="1" applyBorder="1" applyAlignment="1">
      <alignment horizontal="center"/>
    </xf>
    <xf numFmtId="2" fontId="20" fillId="0" borderId="22" xfId="0" applyNumberFormat="1" applyFont="1" applyBorder="1" applyAlignment="1">
      <alignment horizontal="center"/>
    </xf>
    <xf numFmtId="164" fontId="17" fillId="0" borderId="12" xfId="3" applyNumberFormat="1" applyFont="1" applyFill="1" applyBorder="1" applyAlignment="1" applyProtection="1">
      <alignment horizontal="left"/>
      <protection locked="0"/>
    </xf>
    <xf numFmtId="164" fontId="17" fillId="0" borderId="6" xfId="3" applyNumberFormat="1" applyFont="1" applyFill="1" applyBorder="1" applyAlignment="1" applyProtection="1">
      <alignment horizontal="left"/>
      <protection locked="0"/>
    </xf>
    <xf numFmtId="0" fontId="9" fillId="11" borderId="0" xfId="2" applyFont="1" applyFill="1" applyBorder="1" applyAlignment="1" applyProtection="1">
      <alignment horizontal="center"/>
    </xf>
    <xf numFmtId="0" fontId="17" fillId="0" borderId="3" xfId="3" applyFont="1" applyFill="1" applyBorder="1" applyAlignment="1" applyProtection="1">
      <alignment horizontal="left"/>
      <protection locked="0"/>
    </xf>
    <xf numFmtId="0" fontId="17" fillId="0" borderId="4" xfId="3" applyFont="1" applyFill="1" applyBorder="1" applyAlignment="1" applyProtection="1">
      <alignment horizontal="left"/>
      <protection locked="0"/>
    </xf>
    <xf numFmtId="166" fontId="23" fillId="0" borderId="10" xfId="0" applyNumberFormat="1" applyFont="1" applyBorder="1" applyAlignment="1" applyProtection="1">
      <alignment horizontal="center"/>
      <protection locked="0"/>
    </xf>
    <xf numFmtId="166" fontId="23" fillId="0" borderId="17" xfId="0" applyNumberFormat="1" applyFont="1" applyBorder="1" applyAlignment="1" applyProtection="1">
      <alignment horizontal="center"/>
      <protection locked="0"/>
    </xf>
    <xf numFmtId="0" fontId="10" fillId="11" borderId="16" xfId="0" applyFont="1" applyFill="1" applyBorder="1" applyAlignment="1">
      <alignment horizontal="center" wrapText="1"/>
    </xf>
    <xf numFmtId="0" fontId="10" fillId="11" borderId="11" xfId="0" applyFont="1" applyFill="1" applyBorder="1" applyAlignment="1">
      <alignment horizontal="center" wrapText="1"/>
    </xf>
    <xf numFmtId="0" fontId="27" fillId="5" borderId="9" xfId="0" applyFont="1" applyFill="1" applyBorder="1" applyAlignment="1">
      <alignment horizontal="center" vertical="center" wrapText="1"/>
    </xf>
    <xf numFmtId="0" fontId="10" fillId="11" borderId="9" xfId="0" applyFont="1" applyFill="1" applyBorder="1" applyAlignment="1">
      <alignment horizontal="center" wrapText="1"/>
    </xf>
    <xf numFmtId="0" fontId="10" fillId="11" borderId="10" xfId="0" applyFont="1" applyFill="1" applyBorder="1" applyAlignment="1">
      <alignment horizontal="center" wrapText="1"/>
    </xf>
    <xf numFmtId="0" fontId="27" fillId="5" borderId="10" xfId="0" applyFont="1" applyFill="1" applyBorder="1" applyAlignment="1">
      <alignment horizontal="center" vertical="center" wrapText="1"/>
    </xf>
    <xf numFmtId="0" fontId="11" fillId="11" borderId="24" xfId="0" applyFont="1" applyFill="1" applyBorder="1" applyAlignment="1">
      <alignment horizontal="center" vertical="center"/>
    </xf>
    <xf numFmtId="0" fontId="11" fillId="11" borderId="25" xfId="0" applyFont="1" applyFill="1" applyBorder="1" applyAlignment="1">
      <alignment horizontal="center" vertical="center"/>
    </xf>
    <xf numFmtId="0" fontId="11" fillId="11" borderId="26" xfId="0" applyFont="1" applyFill="1" applyBorder="1" applyAlignment="1">
      <alignment horizontal="center" vertical="center"/>
    </xf>
    <xf numFmtId="0" fontId="22" fillId="0" borderId="7" xfId="0" applyFont="1" applyBorder="1" applyAlignment="1" applyProtection="1">
      <alignment horizontal="center"/>
      <protection locked="0"/>
    </xf>
    <xf numFmtId="0" fontId="22" fillId="0" borderId="15" xfId="0" applyFont="1" applyBorder="1" applyAlignment="1" applyProtection="1">
      <alignment horizontal="center"/>
      <protection locked="0"/>
    </xf>
    <xf numFmtId="0" fontId="14" fillId="0" borderId="10" xfId="4" applyFill="1" applyBorder="1" applyAlignment="1" applyProtection="1">
      <alignment horizontal="center"/>
      <protection locked="0"/>
    </xf>
    <xf numFmtId="0" fontId="15" fillId="0" borderId="10" xfId="0" applyFont="1" applyBorder="1" applyAlignment="1" applyProtection="1">
      <alignment horizontal="center"/>
      <protection locked="0"/>
    </xf>
    <xf numFmtId="0" fontId="12" fillId="0" borderId="20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7" fillId="0" borderId="9" xfId="3" applyFont="1" applyFill="1" applyBorder="1" applyAlignment="1" applyProtection="1">
      <alignment horizontal="center"/>
      <protection locked="0"/>
    </xf>
    <xf numFmtId="0" fontId="17" fillId="0" borderId="11" xfId="3" applyFont="1" applyFill="1" applyBorder="1" applyAlignment="1" applyProtection="1">
      <alignment horizontal="center"/>
      <protection locked="0"/>
    </xf>
  </cellXfs>
  <cellStyles count="5">
    <cellStyle name="20% - Accent6" xfId="3" builtinId="50"/>
    <cellStyle name="Accent6" xfId="2" builtinId="49"/>
    <cellStyle name="Hyperlink" xfId="4" builtinId="8"/>
    <cellStyle name="Normal" xfId="0" builtinId="0"/>
    <cellStyle name="Normal 3" xfId="1" xr:uid="{00000000-0005-0000-0000-000004000000}"/>
  </cellStyles>
  <dxfs count="0"/>
  <tableStyles count="0" defaultTableStyle="TableStyleMedium2" defaultPivotStyle="PivotStyleLight16"/>
  <colors>
    <mruColors>
      <color rgb="FFEAE7C0"/>
      <color rgb="FF00603B"/>
      <color rgb="FFDAD490"/>
      <color rgb="FF008453"/>
      <color rgb="FF004E39"/>
      <color rgb="FFD9D0AF"/>
      <color rgb="FFC4B681"/>
      <color rgb="FFC45281"/>
      <color rgb="FF204C2F"/>
      <color rgb="FF2B5B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40822</xdr:colOff>
      <xdr:row>0</xdr:row>
      <xdr:rowOff>31741</xdr:rowOff>
    </xdr:from>
    <xdr:ext cx="959308" cy="294311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912179" y="31741"/>
          <a:ext cx="959308" cy="2943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 sz="1400" b="1">
            <a:solidFill>
              <a:schemeClr val="bg1"/>
            </a:solidFill>
            <a:latin typeface="Garamond" panose="02020404030301010803" pitchFamily="18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J62"/>
  <sheetViews>
    <sheetView showGridLines="0" tabSelected="1" zoomScale="160" zoomScaleNormal="160" workbookViewId="0">
      <selection activeCell="L9" sqref="L9"/>
    </sheetView>
  </sheetViews>
  <sheetFormatPr defaultRowHeight="15" x14ac:dyDescent="0.25"/>
  <cols>
    <col min="1" max="1" width="8.140625" customWidth="1"/>
    <col min="2" max="2" width="4.85546875" customWidth="1"/>
    <col min="3" max="3" width="8.85546875" customWidth="1"/>
    <col min="4" max="4" width="23.28515625" customWidth="1"/>
    <col min="5" max="5" width="8.140625" customWidth="1"/>
    <col min="6" max="6" width="3.7109375" customWidth="1"/>
    <col min="7" max="7" width="2.7109375" style="3" customWidth="1"/>
    <col min="8" max="8" width="7.5703125" style="3" customWidth="1"/>
    <col min="9" max="9" width="1.7109375" style="4" customWidth="1"/>
    <col min="10" max="10" width="4" style="3" customWidth="1"/>
    <col min="11" max="11" width="5.28515625" style="3" bestFit="1" customWidth="1"/>
    <col min="12" max="12" width="10.42578125" bestFit="1" customWidth="1"/>
    <col min="13" max="13" width="9.140625" style="55"/>
    <col min="14" max="21" width="9.140625" style="55" customWidth="1"/>
    <col min="22" max="22" width="0" style="55" hidden="1" customWidth="1"/>
    <col min="23" max="24" width="6.7109375" style="55" hidden="1" customWidth="1"/>
    <col min="25" max="25" width="7.5703125" style="55" hidden="1" customWidth="1"/>
    <col min="26" max="26" width="9.140625" style="55" hidden="1" customWidth="1"/>
    <col min="27" max="62" width="9.140625" style="55"/>
  </cols>
  <sheetData>
    <row r="1" spans="1:62" ht="26.25" customHeight="1" x14ac:dyDescent="0.25">
      <c r="A1" s="119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1"/>
    </row>
    <row r="2" spans="1:62" x14ac:dyDescent="0.25">
      <c r="A2" s="126" t="s">
        <v>1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8"/>
    </row>
    <row r="3" spans="1:62" ht="21.75" customHeight="1" x14ac:dyDescent="0.25">
      <c r="A3" s="35" t="s">
        <v>2</v>
      </c>
      <c r="B3" s="122"/>
      <c r="C3" s="122"/>
      <c r="D3" s="122"/>
      <c r="E3" s="36" t="s">
        <v>3</v>
      </c>
      <c r="F3" s="122"/>
      <c r="G3" s="122"/>
      <c r="H3" s="122"/>
      <c r="I3" s="122"/>
      <c r="J3" s="122"/>
      <c r="K3" s="122"/>
      <c r="L3" s="123"/>
    </row>
    <row r="4" spans="1:62" s="2" customFormat="1" ht="18.75" customHeight="1" x14ac:dyDescent="0.3">
      <c r="A4" s="35" t="s">
        <v>4</v>
      </c>
      <c r="B4" s="124"/>
      <c r="C4" s="125"/>
      <c r="D4" s="125"/>
      <c r="E4" s="36" t="s">
        <v>5</v>
      </c>
      <c r="F4" s="111"/>
      <c r="G4" s="111"/>
      <c r="H4" s="111"/>
      <c r="I4" s="111"/>
      <c r="J4" s="111"/>
      <c r="K4" s="111"/>
      <c r="L4" s="112"/>
      <c r="M4" s="56"/>
      <c r="N4" s="56"/>
      <c r="O4" s="56"/>
      <c r="P4" s="56"/>
      <c r="Q4" s="56"/>
      <c r="R4" s="56"/>
      <c r="S4" s="56"/>
      <c r="T4" s="56"/>
      <c r="U4" s="56"/>
      <c r="V4" s="56"/>
      <c r="W4" s="57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</row>
    <row r="5" spans="1:62" s="2" customFormat="1" ht="5.25" customHeight="1" x14ac:dyDescent="0.25">
      <c r="A5" s="52"/>
      <c r="B5" s="28"/>
      <c r="C5" s="27"/>
      <c r="D5" s="37"/>
      <c r="E5" s="28"/>
      <c r="F5" s="29"/>
      <c r="G5" s="30"/>
      <c r="H5" s="31"/>
      <c r="I5" s="31"/>
      <c r="J5" s="32"/>
      <c r="K5" s="32"/>
      <c r="L5" s="33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</row>
    <row r="6" spans="1:62" ht="15" customHeight="1" x14ac:dyDescent="0.25">
      <c r="A6" s="113" t="s">
        <v>6</v>
      </c>
      <c r="B6" s="114"/>
      <c r="C6" s="116" t="s">
        <v>7</v>
      </c>
      <c r="D6" s="117"/>
      <c r="E6" s="114"/>
      <c r="F6" s="116" t="s">
        <v>8</v>
      </c>
      <c r="G6" s="114"/>
      <c r="H6" s="38" t="s">
        <v>9</v>
      </c>
      <c r="I6" s="116" t="s">
        <v>10</v>
      </c>
      <c r="J6" s="114"/>
      <c r="K6" s="39" t="s">
        <v>11</v>
      </c>
      <c r="L6" s="40" t="s">
        <v>12</v>
      </c>
    </row>
    <row r="7" spans="1:62" ht="12.75" customHeight="1" x14ac:dyDescent="0.25">
      <c r="A7" s="71" t="s">
        <v>13</v>
      </c>
      <c r="B7" s="72"/>
      <c r="C7" s="115" t="s">
        <v>14</v>
      </c>
      <c r="D7" s="118"/>
      <c r="E7" s="72"/>
      <c r="F7" s="115" t="s">
        <v>15</v>
      </c>
      <c r="G7" s="72"/>
      <c r="H7" s="61" t="s">
        <v>16</v>
      </c>
      <c r="I7" s="115">
        <v>2017</v>
      </c>
      <c r="J7" s="72"/>
      <c r="K7" s="62">
        <v>4</v>
      </c>
      <c r="L7" s="63" t="s">
        <v>17</v>
      </c>
    </row>
    <row r="8" spans="1:62" s="1" customFormat="1" ht="12.95" customHeight="1" x14ac:dyDescent="0.2">
      <c r="A8" s="41" t="s">
        <v>18</v>
      </c>
      <c r="B8" s="42"/>
      <c r="C8" s="43"/>
      <c r="D8" s="43"/>
      <c r="E8" s="43"/>
      <c r="F8" s="43"/>
      <c r="G8" s="43"/>
      <c r="H8" s="43"/>
      <c r="I8" s="43"/>
      <c r="J8" s="43"/>
      <c r="K8" s="43"/>
      <c r="L8" s="44"/>
      <c r="M8" s="58"/>
      <c r="N8" s="58"/>
      <c r="O8" s="58"/>
      <c r="P8" s="58"/>
      <c r="Q8" s="58"/>
      <c r="R8" s="58"/>
      <c r="S8" s="58"/>
      <c r="T8" s="58"/>
      <c r="U8" s="58"/>
      <c r="V8" s="58"/>
      <c r="W8" s="59" t="s">
        <v>19</v>
      </c>
      <c r="X8" s="59" t="s">
        <v>20</v>
      </c>
      <c r="Y8" s="59" t="s">
        <v>21</v>
      </c>
      <c r="Z8" s="59" t="s">
        <v>22</v>
      </c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</row>
    <row r="9" spans="1:62" s="1" customFormat="1" ht="13.9" customHeight="1" x14ac:dyDescent="0.2">
      <c r="A9" s="79"/>
      <c r="B9" s="80"/>
      <c r="C9" s="69"/>
      <c r="D9" s="69"/>
      <c r="E9" s="70"/>
      <c r="F9" s="75"/>
      <c r="G9" s="76"/>
      <c r="H9" s="12"/>
      <c r="I9" s="83"/>
      <c r="J9" s="84"/>
      <c r="K9" s="13"/>
      <c r="L9" s="14"/>
      <c r="M9" s="58"/>
      <c r="N9" s="58"/>
      <c r="O9" s="58"/>
      <c r="P9" s="58"/>
      <c r="Q9" s="58"/>
      <c r="R9" s="58"/>
      <c r="S9" s="58"/>
      <c r="T9" s="58"/>
      <c r="U9" s="58"/>
      <c r="V9" s="58"/>
      <c r="W9" s="58">
        <f t="shared" ref="W9:W16" si="0">IF(F9="Sem",1,IF(F9="Qtr",1/1.5,0))</f>
        <v>0</v>
      </c>
      <c r="X9" s="58">
        <f>IF(Y9=0,0,K9*W9)</f>
        <v>0</v>
      </c>
      <c r="Y9" s="58">
        <f t="shared" ref="Y9:Y16" si="1">IF(W9&lt;&gt;0,VLOOKUP(L9,GP_Table,2,FALSE),0)</f>
        <v>0</v>
      </c>
      <c r="Z9" s="58">
        <f>X9*Y9</f>
        <v>0</v>
      </c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</row>
    <row r="10" spans="1:62" s="1" customFormat="1" ht="13.9" customHeight="1" x14ac:dyDescent="0.2">
      <c r="A10" s="106"/>
      <c r="B10" s="107"/>
      <c r="C10" s="69"/>
      <c r="D10" s="69"/>
      <c r="E10" s="70"/>
      <c r="F10" s="75"/>
      <c r="G10" s="76"/>
      <c r="H10" s="12"/>
      <c r="I10" s="75"/>
      <c r="J10" s="76"/>
      <c r="K10" s="13"/>
      <c r="L10" s="14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>
        <f t="shared" si="0"/>
        <v>0</v>
      </c>
      <c r="X10" s="58">
        <f t="shared" ref="X10:X14" si="2">IF(Y10=0,0,K10*W10)</f>
        <v>0</v>
      </c>
      <c r="Y10" s="58">
        <f t="shared" si="1"/>
        <v>0</v>
      </c>
      <c r="Z10" s="58">
        <f t="shared" ref="Z10:Z12" si="3">X10*Y10</f>
        <v>0</v>
      </c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</row>
    <row r="11" spans="1:62" s="1" customFormat="1" ht="13.9" customHeight="1" x14ac:dyDescent="0.2">
      <c r="A11" s="106"/>
      <c r="B11" s="107"/>
      <c r="C11" s="69"/>
      <c r="D11" s="69"/>
      <c r="E11" s="70"/>
      <c r="F11" s="75"/>
      <c r="G11" s="76"/>
      <c r="H11" s="12"/>
      <c r="I11" s="75"/>
      <c r="J11" s="76"/>
      <c r="K11" s="13"/>
      <c r="L11" s="14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>
        <f t="shared" si="0"/>
        <v>0</v>
      </c>
      <c r="X11" s="58">
        <f t="shared" si="2"/>
        <v>0</v>
      </c>
      <c r="Y11" s="58">
        <f t="shared" si="1"/>
        <v>0</v>
      </c>
      <c r="Z11" s="58">
        <f t="shared" si="3"/>
        <v>0</v>
      </c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</row>
    <row r="12" spans="1:62" s="1" customFormat="1" ht="13.9" customHeight="1" x14ac:dyDescent="0.2">
      <c r="A12" s="106"/>
      <c r="B12" s="107"/>
      <c r="C12" s="69"/>
      <c r="D12" s="69"/>
      <c r="E12" s="70"/>
      <c r="F12" s="75"/>
      <c r="G12" s="76"/>
      <c r="H12" s="12"/>
      <c r="I12" s="75"/>
      <c r="J12" s="76"/>
      <c r="K12" s="13"/>
      <c r="L12" s="14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>
        <f t="shared" si="0"/>
        <v>0</v>
      </c>
      <c r="X12" s="58">
        <f t="shared" si="2"/>
        <v>0</v>
      </c>
      <c r="Y12" s="58">
        <f t="shared" si="1"/>
        <v>0</v>
      </c>
      <c r="Z12" s="58">
        <f t="shared" si="3"/>
        <v>0</v>
      </c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58"/>
    </row>
    <row r="13" spans="1:62" s="1" customFormat="1" ht="13.9" customHeight="1" x14ac:dyDescent="0.2">
      <c r="A13" s="106"/>
      <c r="B13" s="107"/>
      <c r="C13" s="69"/>
      <c r="D13" s="69"/>
      <c r="E13" s="70"/>
      <c r="F13" s="75"/>
      <c r="G13" s="76"/>
      <c r="H13" s="12"/>
      <c r="I13" s="75"/>
      <c r="J13" s="76"/>
      <c r="K13" s="13"/>
      <c r="L13" s="14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>
        <f t="shared" si="0"/>
        <v>0</v>
      </c>
      <c r="X13" s="58">
        <f t="shared" si="2"/>
        <v>0</v>
      </c>
      <c r="Y13" s="58">
        <f t="shared" si="1"/>
        <v>0</v>
      </c>
      <c r="Z13" s="58">
        <f t="shared" ref="Z13:Z42" si="4">X13*Y13</f>
        <v>0</v>
      </c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  <c r="BE13" s="58"/>
      <c r="BF13" s="58"/>
      <c r="BG13" s="58"/>
      <c r="BH13" s="58"/>
      <c r="BI13" s="58"/>
      <c r="BJ13" s="58"/>
    </row>
    <row r="14" spans="1:62" s="1" customFormat="1" ht="13.9" customHeight="1" x14ac:dyDescent="0.2">
      <c r="A14" s="73"/>
      <c r="B14" s="74"/>
      <c r="C14" s="69"/>
      <c r="D14" s="69"/>
      <c r="E14" s="70"/>
      <c r="F14" s="75"/>
      <c r="G14" s="76"/>
      <c r="H14" s="12"/>
      <c r="I14" s="75"/>
      <c r="J14" s="76"/>
      <c r="K14" s="13"/>
      <c r="L14" s="14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>
        <f t="shared" si="0"/>
        <v>0</v>
      </c>
      <c r="X14" s="58">
        <f t="shared" si="2"/>
        <v>0</v>
      </c>
      <c r="Y14" s="58">
        <f t="shared" si="1"/>
        <v>0</v>
      </c>
      <c r="Z14" s="58">
        <f t="shared" si="4"/>
        <v>0</v>
      </c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8"/>
    </row>
    <row r="15" spans="1:62" ht="14.1" hidden="1" customHeight="1" x14ac:dyDescent="0.25">
      <c r="A15" s="6"/>
      <c r="B15" s="34"/>
      <c r="C15" s="7"/>
      <c r="D15" s="25"/>
      <c r="E15" s="8"/>
      <c r="F15" s="81"/>
      <c r="G15" s="82"/>
      <c r="H15" s="9"/>
      <c r="I15" s="81"/>
      <c r="J15" s="82"/>
      <c r="K15" s="10"/>
      <c r="L15" s="11"/>
      <c r="W15" s="58">
        <f t="shared" si="0"/>
        <v>0</v>
      </c>
      <c r="X15" s="58">
        <f>K15*W15</f>
        <v>0</v>
      </c>
      <c r="Y15" s="58">
        <f t="shared" si="1"/>
        <v>0</v>
      </c>
      <c r="Z15" s="58">
        <f t="shared" si="4"/>
        <v>0</v>
      </c>
    </row>
    <row r="16" spans="1:62" ht="14.1" hidden="1" customHeight="1" x14ac:dyDescent="0.25">
      <c r="A16" s="6"/>
      <c r="B16" s="34"/>
      <c r="C16" s="7"/>
      <c r="D16" s="25"/>
      <c r="E16" s="8"/>
      <c r="F16" s="81"/>
      <c r="G16" s="82"/>
      <c r="H16" s="9"/>
      <c r="I16" s="77"/>
      <c r="J16" s="78"/>
      <c r="K16" s="10"/>
      <c r="L16" s="11"/>
      <c r="W16" s="58">
        <f t="shared" si="0"/>
        <v>0</v>
      </c>
      <c r="X16" s="58">
        <f>K16*W16</f>
        <v>0</v>
      </c>
      <c r="Y16" s="58">
        <f t="shared" si="1"/>
        <v>0</v>
      </c>
      <c r="Z16" s="58">
        <f t="shared" si="4"/>
        <v>0</v>
      </c>
    </row>
    <row r="17" spans="1:62" s="1" customFormat="1" ht="12.95" customHeight="1" x14ac:dyDescent="0.2">
      <c r="A17" s="41" t="s">
        <v>23</v>
      </c>
      <c r="B17" s="42"/>
      <c r="C17" s="43"/>
      <c r="D17" s="43"/>
      <c r="E17" s="43"/>
      <c r="F17" s="43"/>
      <c r="G17" s="43"/>
      <c r="H17" s="43"/>
      <c r="I17" s="43"/>
      <c r="J17" s="43"/>
      <c r="K17" s="43"/>
      <c r="L17" s="44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58"/>
      <c r="BA17" s="58"/>
      <c r="BB17" s="58"/>
      <c r="BC17" s="58"/>
      <c r="BD17" s="58"/>
      <c r="BE17" s="58"/>
      <c r="BF17" s="58"/>
      <c r="BG17" s="58"/>
      <c r="BH17" s="58"/>
      <c r="BI17" s="58"/>
      <c r="BJ17" s="58"/>
    </row>
    <row r="18" spans="1:62" ht="13.9" customHeight="1" x14ac:dyDescent="0.25">
      <c r="A18" s="79"/>
      <c r="B18" s="80"/>
      <c r="C18" s="69"/>
      <c r="D18" s="69"/>
      <c r="E18" s="70"/>
      <c r="F18" s="75"/>
      <c r="G18" s="76"/>
      <c r="H18" s="12"/>
      <c r="I18" s="83"/>
      <c r="J18" s="84"/>
      <c r="K18" s="13"/>
      <c r="L18" s="14"/>
      <c r="W18" s="58">
        <f>IF(F18="Sem",1,IF(F18="Qtr",1/1.5,0))</f>
        <v>0</v>
      </c>
      <c r="X18" s="58">
        <f t="shared" ref="X18:X19" si="5">IF(Y18=0,0,K18*W18)</f>
        <v>0</v>
      </c>
      <c r="Y18" s="58">
        <f>IF(W18&lt;&gt;0,VLOOKUP(L18,GP_Table,2,FALSE),0)</f>
        <v>0</v>
      </c>
      <c r="Z18" s="58">
        <f t="shared" si="4"/>
        <v>0</v>
      </c>
    </row>
    <row r="19" spans="1:62" ht="13.9" customHeight="1" x14ac:dyDescent="0.25">
      <c r="A19" s="73"/>
      <c r="B19" s="74"/>
      <c r="C19" s="69"/>
      <c r="D19" s="69"/>
      <c r="E19" s="70"/>
      <c r="F19" s="75"/>
      <c r="G19" s="76"/>
      <c r="H19" s="12"/>
      <c r="I19" s="75"/>
      <c r="J19" s="76"/>
      <c r="K19" s="13"/>
      <c r="L19" s="14"/>
      <c r="W19" s="58">
        <f>IF(F19="Sem",1,IF(F19="Qtr",1/1.5,0))</f>
        <v>0</v>
      </c>
      <c r="X19" s="58">
        <f t="shared" si="5"/>
        <v>0</v>
      </c>
      <c r="Y19" s="58">
        <f>IF(W19&lt;&gt;0,VLOOKUP(L19,GP_Table,2,FALSE),0)</f>
        <v>0</v>
      </c>
      <c r="Z19" s="58">
        <f t="shared" si="4"/>
        <v>0</v>
      </c>
    </row>
    <row r="20" spans="1:62" s="1" customFormat="1" ht="12.95" customHeight="1" x14ac:dyDescent="0.25">
      <c r="A20" s="45" t="s">
        <v>24</v>
      </c>
      <c r="B20" s="46"/>
      <c r="C20" s="43"/>
      <c r="D20" s="43"/>
      <c r="E20" s="43"/>
      <c r="F20" s="43"/>
      <c r="G20" s="43"/>
      <c r="H20" s="43"/>
      <c r="I20" s="43"/>
      <c r="J20" s="43"/>
      <c r="K20" s="43"/>
      <c r="L20" s="44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5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</row>
    <row r="21" spans="1:62" ht="13.9" customHeight="1" x14ac:dyDescent="0.25">
      <c r="A21" s="79"/>
      <c r="B21" s="80"/>
      <c r="C21" s="69"/>
      <c r="D21" s="69"/>
      <c r="E21" s="70"/>
      <c r="F21" s="75"/>
      <c r="G21" s="76"/>
      <c r="H21" s="12"/>
      <c r="I21" s="129"/>
      <c r="J21" s="130"/>
      <c r="K21" s="13"/>
      <c r="L21" s="14"/>
      <c r="W21" s="58">
        <f>IF(F21="Sem",1,IF(F21="Qtr",1/1.5,0))</f>
        <v>0</v>
      </c>
      <c r="X21" s="58">
        <f>IF(Y21=0,0,K21*W21)</f>
        <v>0</v>
      </c>
      <c r="Y21" s="58">
        <f>IF(W21&lt;&gt;0,VLOOKUP(L21,GP_Table,2,FALSE),0)</f>
        <v>0</v>
      </c>
      <c r="Z21" s="58">
        <f t="shared" si="4"/>
        <v>0</v>
      </c>
      <c r="AE21" s="58"/>
    </row>
    <row r="22" spans="1:62" s="1" customFormat="1" ht="12.95" customHeight="1" x14ac:dyDescent="0.25">
      <c r="A22" s="45" t="s">
        <v>25</v>
      </c>
      <c r="B22" s="46"/>
      <c r="C22" s="43"/>
      <c r="D22" s="43"/>
      <c r="E22" s="43"/>
      <c r="F22" s="43"/>
      <c r="G22" s="43"/>
      <c r="H22" s="43"/>
      <c r="I22" s="43"/>
      <c r="J22" s="43"/>
      <c r="K22" s="43"/>
      <c r="L22" s="44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5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58"/>
      <c r="BE22" s="58"/>
      <c r="BF22" s="58"/>
      <c r="BG22" s="58"/>
      <c r="BH22" s="58"/>
      <c r="BI22" s="58"/>
      <c r="BJ22" s="58"/>
    </row>
    <row r="23" spans="1:62" ht="13.9" customHeight="1" x14ac:dyDescent="0.25">
      <c r="A23" s="79"/>
      <c r="B23" s="80"/>
      <c r="C23" s="69"/>
      <c r="D23" s="69"/>
      <c r="E23" s="70"/>
      <c r="F23" s="75"/>
      <c r="G23" s="76"/>
      <c r="H23" s="12"/>
      <c r="I23" s="83"/>
      <c r="J23" s="84"/>
      <c r="K23" s="13"/>
      <c r="L23" s="14"/>
      <c r="W23" s="58">
        <f t="shared" ref="W23:W30" si="6">IF(F23="Sem",1,IF(F23="Qtr",1/1.5,0))</f>
        <v>0</v>
      </c>
      <c r="X23" s="58">
        <f t="shared" ref="X23:X28" si="7">IF(Y23=0,0,K23*W23)</f>
        <v>0</v>
      </c>
      <c r="Y23" s="58">
        <f t="shared" ref="Y23:Y30" si="8">IF(W23&lt;&gt;0,VLOOKUP(L23,GP_Table,2,FALSE),0)</f>
        <v>0</v>
      </c>
      <c r="Z23" s="58">
        <f t="shared" si="4"/>
        <v>0</v>
      </c>
      <c r="AE23" s="58"/>
    </row>
    <row r="24" spans="1:62" ht="13.9" customHeight="1" x14ac:dyDescent="0.25">
      <c r="A24" s="106"/>
      <c r="B24" s="107"/>
      <c r="C24" s="69"/>
      <c r="D24" s="69"/>
      <c r="E24" s="70"/>
      <c r="F24" s="75"/>
      <c r="G24" s="76"/>
      <c r="H24" s="12"/>
      <c r="I24" s="75"/>
      <c r="J24" s="76"/>
      <c r="K24" s="13"/>
      <c r="L24" s="14"/>
      <c r="W24" s="58">
        <f t="shared" si="6"/>
        <v>0</v>
      </c>
      <c r="X24" s="58">
        <f t="shared" si="7"/>
        <v>0</v>
      </c>
      <c r="Y24" s="58">
        <f t="shared" si="8"/>
        <v>0</v>
      </c>
      <c r="Z24" s="58">
        <f t="shared" si="4"/>
        <v>0</v>
      </c>
    </row>
    <row r="25" spans="1:62" ht="13.9" customHeight="1" x14ac:dyDescent="0.25">
      <c r="A25" s="106"/>
      <c r="B25" s="107"/>
      <c r="C25" s="69"/>
      <c r="D25" s="69"/>
      <c r="E25" s="70"/>
      <c r="F25" s="75"/>
      <c r="G25" s="76"/>
      <c r="H25" s="12"/>
      <c r="I25" s="75"/>
      <c r="J25" s="76"/>
      <c r="K25" s="13"/>
      <c r="L25" s="14"/>
      <c r="W25" s="58">
        <f t="shared" si="6"/>
        <v>0</v>
      </c>
      <c r="X25" s="58">
        <f t="shared" si="7"/>
        <v>0</v>
      </c>
      <c r="Y25" s="58">
        <f t="shared" si="8"/>
        <v>0</v>
      </c>
      <c r="Z25" s="58">
        <f t="shared" si="4"/>
        <v>0</v>
      </c>
    </row>
    <row r="26" spans="1:62" ht="13.9" customHeight="1" x14ac:dyDescent="0.25">
      <c r="A26" s="106"/>
      <c r="B26" s="107"/>
      <c r="C26" s="69"/>
      <c r="D26" s="69"/>
      <c r="E26" s="70"/>
      <c r="F26" s="75"/>
      <c r="G26" s="76"/>
      <c r="H26" s="12"/>
      <c r="I26" s="75"/>
      <c r="J26" s="76"/>
      <c r="K26" s="13"/>
      <c r="L26" s="14"/>
      <c r="W26" s="58">
        <f t="shared" si="6"/>
        <v>0</v>
      </c>
      <c r="X26" s="58">
        <f t="shared" si="7"/>
        <v>0</v>
      </c>
      <c r="Y26" s="58">
        <f t="shared" si="8"/>
        <v>0</v>
      </c>
      <c r="Z26" s="58">
        <f t="shared" si="4"/>
        <v>0</v>
      </c>
    </row>
    <row r="27" spans="1:62" ht="13.9" customHeight="1" x14ac:dyDescent="0.25">
      <c r="A27" s="106"/>
      <c r="B27" s="107"/>
      <c r="C27" s="69"/>
      <c r="D27" s="69"/>
      <c r="E27" s="70"/>
      <c r="F27" s="75"/>
      <c r="G27" s="76"/>
      <c r="H27" s="12"/>
      <c r="I27" s="75"/>
      <c r="J27" s="76"/>
      <c r="K27" s="13"/>
      <c r="L27" s="14"/>
      <c r="W27" s="58">
        <f t="shared" si="6"/>
        <v>0</v>
      </c>
      <c r="X27" s="58">
        <f t="shared" si="7"/>
        <v>0</v>
      </c>
      <c r="Y27" s="58">
        <f t="shared" si="8"/>
        <v>0</v>
      </c>
      <c r="Z27" s="58">
        <f t="shared" si="4"/>
        <v>0</v>
      </c>
    </row>
    <row r="28" spans="1:62" ht="13.9" customHeight="1" x14ac:dyDescent="0.25">
      <c r="A28" s="73"/>
      <c r="B28" s="74"/>
      <c r="C28" s="69"/>
      <c r="D28" s="69"/>
      <c r="E28" s="70"/>
      <c r="F28" s="75"/>
      <c r="G28" s="76"/>
      <c r="H28" s="12"/>
      <c r="I28" s="75"/>
      <c r="J28" s="76"/>
      <c r="K28" s="13"/>
      <c r="L28" s="14"/>
      <c r="W28" s="58">
        <f t="shared" si="6"/>
        <v>0</v>
      </c>
      <c r="X28" s="58">
        <f t="shared" si="7"/>
        <v>0</v>
      </c>
      <c r="Y28" s="58">
        <f t="shared" si="8"/>
        <v>0</v>
      </c>
      <c r="Z28" s="58">
        <f t="shared" si="4"/>
        <v>0</v>
      </c>
    </row>
    <row r="29" spans="1:62" ht="14.1" hidden="1" customHeight="1" x14ac:dyDescent="0.25">
      <c r="A29" s="6"/>
      <c r="B29" s="34"/>
      <c r="C29" s="7"/>
      <c r="D29" s="25"/>
      <c r="E29" s="8"/>
      <c r="F29" s="81"/>
      <c r="G29" s="82"/>
      <c r="H29" s="9"/>
      <c r="I29" s="81"/>
      <c r="J29" s="82"/>
      <c r="K29" s="26"/>
      <c r="L29" s="11"/>
      <c r="W29" s="58">
        <f t="shared" si="6"/>
        <v>0</v>
      </c>
      <c r="X29" s="58">
        <f>K29*W29</f>
        <v>0</v>
      </c>
      <c r="Y29" s="58">
        <f t="shared" si="8"/>
        <v>0</v>
      </c>
      <c r="Z29" s="58">
        <f t="shared" si="4"/>
        <v>0</v>
      </c>
    </row>
    <row r="30" spans="1:62" ht="14.1" hidden="1" customHeight="1" x14ac:dyDescent="0.25">
      <c r="A30" s="6"/>
      <c r="B30" s="34"/>
      <c r="C30" s="7"/>
      <c r="D30" s="25"/>
      <c r="E30" s="8"/>
      <c r="F30" s="81"/>
      <c r="G30" s="82"/>
      <c r="H30" s="9"/>
      <c r="I30" s="77"/>
      <c r="J30" s="78"/>
      <c r="K30" s="26"/>
      <c r="L30" s="11"/>
      <c r="W30" s="58">
        <f t="shared" si="6"/>
        <v>0</v>
      </c>
      <c r="X30" s="58">
        <f>K30*W30</f>
        <v>0</v>
      </c>
      <c r="Y30" s="58">
        <f t="shared" si="8"/>
        <v>0</v>
      </c>
      <c r="Z30" s="58">
        <f t="shared" si="4"/>
        <v>0</v>
      </c>
    </row>
    <row r="31" spans="1:62" s="1" customFormat="1" ht="12.95" customHeight="1" x14ac:dyDescent="0.25">
      <c r="A31" s="41" t="s">
        <v>26</v>
      </c>
      <c r="B31" s="42"/>
      <c r="C31" s="43"/>
      <c r="D31" s="43"/>
      <c r="E31" s="43"/>
      <c r="F31" s="43"/>
      <c r="G31" s="43"/>
      <c r="H31" s="43"/>
      <c r="I31" s="43"/>
      <c r="J31" s="43"/>
      <c r="K31" s="43"/>
      <c r="L31" s="44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5"/>
      <c r="AE31" s="55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  <c r="BD31" s="58"/>
      <c r="BE31" s="58"/>
      <c r="BF31" s="58"/>
      <c r="BG31" s="58"/>
      <c r="BH31" s="58"/>
      <c r="BI31" s="58"/>
      <c r="BJ31" s="58"/>
    </row>
    <row r="32" spans="1:62" ht="13.9" customHeight="1" x14ac:dyDescent="0.25">
      <c r="A32" s="79"/>
      <c r="B32" s="80"/>
      <c r="C32" s="109"/>
      <c r="D32" s="109"/>
      <c r="E32" s="110"/>
      <c r="F32" s="75"/>
      <c r="G32" s="76"/>
      <c r="H32" s="12"/>
      <c r="I32" s="83"/>
      <c r="J32" s="84"/>
      <c r="K32" s="13"/>
      <c r="L32" s="14"/>
      <c r="W32" s="58">
        <f t="shared" ref="W32:W39" si="9">IF(F32="Sem",1,IF(F32="Qtr",1/1.5,0))</f>
        <v>0</v>
      </c>
      <c r="X32" s="58">
        <f t="shared" ref="X32:X37" si="10">IF(Y32=0,0,K32*W32)</f>
        <v>0</v>
      </c>
      <c r="Y32" s="58">
        <f t="shared" ref="Y32:Y39" si="11">IF(W32&lt;&gt;0,VLOOKUP(L32,GP_Table,2,FALSE),0)</f>
        <v>0</v>
      </c>
      <c r="Z32" s="58">
        <f t="shared" si="4"/>
        <v>0</v>
      </c>
      <c r="AD32" s="58"/>
      <c r="AE32" s="58"/>
    </row>
    <row r="33" spans="1:62" ht="13.9" customHeight="1" x14ac:dyDescent="0.25">
      <c r="A33" s="106"/>
      <c r="B33" s="107"/>
      <c r="C33" s="69"/>
      <c r="D33" s="69"/>
      <c r="E33" s="70"/>
      <c r="F33" s="75"/>
      <c r="G33" s="76"/>
      <c r="H33" s="12"/>
      <c r="I33" s="75"/>
      <c r="J33" s="76"/>
      <c r="K33" s="13"/>
      <c r="L33" s="14"/>
      <c r="W33" s="58">
        <f t="shared" si="9"/>
        <v>0</v>
      </c>
      <c r="X33" s="58">
        <f t="shared" si="10"/>
        <v>0</v>
      </c>
      <c r="Y33" s="58">
        <f t="shared" si="11"/>
        <v>0</v>
      </c>
      <c r="Z33" s="58">
        <f t="shared" si="4"/>
        <v>0</v>
      </c>
    </row>
    <row r="34" spans="1:62" ht="13.9" customHeight="1" x14ac:dyDescent="0.25">
      <c r="A34" s="106"/>
      <c r="B34" s="107"/>
      <c r="C34" s="69"/>
      <c r="D34" s="69"/>
      <c r="E34" s="70"/>
      <c r="F34" s="75"/>
      <c r="G34" s="76"/>
      <c r="H34" s="12"/>
      <c r="I34" s="75"/>
      <c r="J34" s="76"/>
      <c r="K34" s="13"/>
      <c r="L34" s="14"/>
      <c r="W34" s="58">
        <f t="shared" si="9"/>
        <v>0</v>
      </c>
      <c r="X34" s="58">
        <f t="shared" si="10"/>
        <v>0</v>
      </c>
      <c r="Y34" s="58">
        <f t="shared" si="11"/>
        <v>0</v>
      </c>
      <c r="Z34" s="58">
        <f t="shared" si="4"/>
        <v>0</v>
      </c>
    </row>
    <row r="35" spans="1:62" ht="13.9" customHeight="1" x14ac:dyDescent="0.25">
      <c r="A35" s="106"/>
      <c r="B35" s="107"/>
      <c r="C35" s="69"/>
      <c r="D35" s="69"/>
      <c r="E35" s="70"/>
      <c r="F35" s="75"/>
      <c r="G35" s="76"/>
      <c r="H35" s="12"/>
      <c r="I35" s="75"/>
      <c r="J35" s="76"/>
      <c r="K35" s="13"/>
      <c r="L35" s="14"/>
      <c r="W35" s="58">
        <f t="shared" si="9"/>
        <v>0</v>
      </c>
      <c r="X35" s="58">
        <f t="shared" si="10"/>
        <v>0</v>
      </c>
      <c r="Y35" s="58">
        <f t="shared" si="11"/>
        <v>0</v>
      </c>
      <c r="Z35" s="58">
        <f t="shared" si="4"/>
        <v>0</v>
      </c>
    </row>
    <row r="36" spans="1:62" ht="13.9" customHeight="1" x14ac:dyDescent="0.25">
      <c r="A36" s="106"/>
      <c r="B36" s="107"/>
      <c r="C36" s="69"/>
      <c r="D36" s="69"/>
      <c r="E36" s="70"/>
      <c r="F36" s="75"/>
      <c r="G36" s="76"/>
      <c r="H36" s="12"/>
      <c r="I36" s="75"/>
      <c r="J36" s="76"/>
      <c r="K36" s="13"/>
      <c r="L36" s="14"/>
      <c r="W36" s="58">
        <f t="shared" si="9"/>
        <v>0</v>
      </c>
      <c r="X36" s="58">
        <f t="shared" si="10"/>
        <v>0</v>
      </c>
      <c r="Y36" s="58">
        <f t="shared" si="11"/>
        <v>0</v>
      </c>
      <c r="Z36" s="58">
        <f t="shared" si="4"/>
        <v>0</v>
      </c>
    </row>
    <row r="37" spans="1:62" ht="13.9" customHeight="1" x14ac:dyDescent="0.25">
      <c r="A37" s="73"/>
      <c r="B37" s="74"/>
      <c r="C37" s="69"/>
      <c r="D37" s="69"/>
      <c r="E37" s="70"/>
      <c r="F37" s="75"/>
      <c r="G37" s="76"/>
      <c r="H37" s="12"/>
      <c r="I37" s="75"/>
      <c r="J37" s="76"/>
      <c r="K37" s="13"/>
      <c r="L37" s="14"/>
      <c r="W37" s="58">
        <f t="shared" si="9"/>
        <v>0</v>
      </c>
      <c r="X37" s="58">
        <f t="shared" si="10"/>
        <v>0</v>
      </c>
      <c r="Y37" s="58">
        <f t="shared" si="11"/>
        <v>0</v>
      </c>
      <c r="Z37" s="58">
        <f t="shared" si="4"/>
        <v>0</v>
      </c>
    </row>
    <row r="38" spans="1:62" ht="14.1" hidden="1" customHeight="1" x14ac:dyDescent="0.25">
      <c r="A38" s="6"/>
      <c r="B38" s="34"/>
      <c r="C38" s="7"/>
      <c r="D38" s="25"/>
      <c r="E38" s="8"/>
      <c r="F38" s="81"/>
      <c r="G38" s="82"/>
      <c r="H38" s="9"/>
      <c r="I38" s="81"/>
      <c r="J38" s="82"/>
      <c r="K38" s="26"/>
      <c r="L38" s="11"/>
      <c r="W38" s="58">
        <f t="shared" si="9"/>
        <v>0</v>
      </c>
      <c r="X38" s="58">
        <f>K38*W38</f>
        <v>0</v>
      </c>
      <c r="Y38" s="58">
        <f t="shared" si="11"/>
        <v>0</v>
      </c>
      <c r="Z38" s="58">
        <f t="shared" si="4"/>
        <v>0</v>
      </c>
    </row>
    <row r="39" spans="1:62" ht="14.1" hidden="1" customHeight="1" x14ac:dyDescent="0.25">
      <c r="A39" s="6"/>
      <c r="B39" s="34"/>
      <c r="C39" s="7"/>
      <c r="D39" s="25"/>
      <c r="E39" s="8"/>
      <c r="F39" s="81"/>
      <c r="G39" s="82"/>
      <c r="H39" s="9"/>
      <c r="I39" s="77"/>
      <c r="J39" s="78"/>
      <c r="K39" s="26"/>
      <c r="L39" s="11"/>
      <c r="W39" s="58">
        <f t="shared" si="9"/>
        <v>0</v>
      </c>
      <c r="X39" s="58">
        <f>K39*W39</f>
        <v>0</v>
      </c>
      <c r="Y39" s="58">
        <f t="shared" si="11"/>
        <v>0</v>
      </c>
      <c r="Z39" s="58">
        <f t="shared" si="4"/>
        <v>0</v>
      </c>
    </row>
    <row r="40" spans="1:62" ht="12.95" customHeight="1" x14ac:dyDescent="0.25">
      <c r="A40" s="47" t="s">
        <v>62</v>
      </c>
      <c r="B40" s="46"/>
      <c r="C40" s="43"/>
      <c r="D40" s="43"/>
      <c r="E40" s="43"/>
      <c r="F40" s="43"/>
      <c r="G40" s="43"/>
      <c r="H40" s="43"/>
      <c r="I40" s="43"/>
      <c r="J40" s="43"/>
      <c r="K40" s="43"/>
      <c r="L40" s="44"/>
      <c r="W40" s="58"/>
      <c r="X40" s="58"/>
      <c r="Y40" s="58"/>
      <c r="Z40" s="58"/>
    </row>
    <row r="41" spans="1:62" ht="13.9" customHeight="1" x14ac:dyDescent="0.25">
      <c r="A41" s="79"/>
      <c r="B41" s="80"/>
      <c r="C41" s="69"/>
      <c r="D41" s="69"/>
      <c r="E41" s="70"/>
      <c r="F41" s="75"/>
      <c r="G41" s="76"/>
      <c r="H41" s="12"/>
      <c r="I41" s="83"/>
      <c r="J41" s="84"/>
      <c r="K41" s="13"/>
      <c r="L41" s="14"/>
      <c r="W41" s="58">
        <f>IF(F41="Sem",1,IF(F41="Qtr",1/1.5,0))</f>
        <v>0</v>
      </c>
      <c r="X41" s="58">
        <f t="shared" ref="X41:X42" si="12">IF(Y41=0,0,K41*W41)</f>
        <v>0</v>
      </c>
      <c r="Y41" s="58">
        <f>IF(W41&lt;&gt;0,VLOOKUP(L41,GP_Table,2,FALSE),0)</f>
        <v>0</v>
      </c>
      <c r="Z41" s="58">
        <f t="shared" si="4"/>
        <v>0</v>
      </c>
    </row>
    <row r="42" spans="1:62" ht="13.9" customHeight="1" x14ac:dyDescent="0.25">
      <c r="A42" s="73"/>
      <c r="B42" s="74"/>
      <c r="C42" s="69"/>
      <c r="D42" s="69"/>
      <c r="E42" s="70"/>
      <c r="F42" s="75"/>
      <c r="G42" s="76"/>
      <c r="H42" s="12"/>
      <c r="I42" s="75"/>
      <c r="J42" s="76"/>
      <c r="K42" s="13"/>
      <c r="L42" s="14"/>
      <c r="W42" s="58">
        <f>IF(F42="Sem",1,IF(F42="Qtr",1/1.5,0))</f>
        <v>0</v>
      </c>
      <c r="X42" s="58">
        <f t="shared" si="12"/>
        <v>0</v>
      </c>
      <c r="Y42" s="58">
        <f>IF(W42&lt;&gt;0,VLOOKUP(L42,GP_Table,2,FALSE),0)</f>
        <v>0</v>
      </c>
      <c r="Z42" s="58">
        <f t="shared" si="4"/>
        <v>0</v>
      </c>
    </row>
    <row r="43" spans="1:62" s="1" customFormat="1" ht="12.95" customHeight="1" x14ac:dyDescent="0.25">
      <c r="A43" s="45" t="s">
        <v>27</v>
      </c>
      <c r="B43" s="46"/>
      <c r="C43" s="46"/>
      <c r="D43" s="46"/>
      <c r="E43" s="108" t="s">
        <v>28</v>
      </c>
      <c r="F43" s="108"/>
      <c r="G43" s="108"/>
      <c r="H43" s="48" t="s">
        <v>9</v>
      </c>
      <c r="I43" s="108" t="s">
        <v>10</v>
      </c>
      <c r="J43" s="108"/>
      <c r="K43" s="48" t="s">
        <v>11</v>
      </c>
      <c r="L43" s="49" t="s">
        <v>12</v>
      </c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5"/>
      <c r="AE43" s="55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58"/>
      <c r="AT43" s="58"/>
      <c r="AU43" s="58"/>
      <c r="AV43" s="58"/>
      <c r="AW43" s="58"/>
      <c r="AX43" s="58"/>
      <c r="AY43" s="58"/>
      <c r="AZ43" s="58"/>
      <c r="BA43" s="58"/>
      <c r="BB43" s="58"/>
      <c r="BC43" s="58"/>
      <c r="BD43" s="58"/>
      <c r="BE43" s="58"/>
      <c r="BF43" s="58"/>
      <c r="BG43" s="58"/>
      <c r="BH43" s="58"/>
      <c r="BI43" s="58"/>
      <c r="BJ43" s="58"/>
    </row>
    <row r="44" spans="1:62" ht="13.9" customHeight="1" x14ac:dyDescent="0.25">
      <c r="A44" s="79"/>
      <c r="B44" s="80"/>
      <c r="C44" s="69"/>
      <c r="D44" s="70"/>
      <c r="E44" s="86"/>
      <c r="F44" s="87"/>
      <c r="G44" s="88"/>
      <c r="H44" s="12"/>
      <c r="I44" s="75"/>
      <c r="J44" s="76"/>
      <c r="K44" s="13"/>
      <c r="L44" s="14"/>
      <c r="W44" s="58"/>
      <c r="X44" s="58"/>
      <c r="Y44" s="58"/>
      <c r="Z44" s="58"/>
      <c r="AD44" s="58"/>
      <c r="AE44" s="58"/>
    </row>
    <row r="45" spans="1:62" ht="13.9" customHeight="1" x14ac:dyDescent="0.25">
      <c r="A45" s="106"/>
      <c r="B45" s="107"/>
      <c r="C45" s="69"/>
      <c r="D45" s="70"/>
      <c r="E45" s="86"/>
      <c r="F45" s="87"/>
      <c r="G45" s="88"/>
      <c r="H45" s="12"/>
      <c r="I45" s="75"/>
      <c r="J45" s="76"/>
      <c r="K45" s="13"/>
      <c r="L45" s="14"/>
      <c r="W45" s="58"/>
      <c r="X45" s="58"/>
      <c r="Y45" s="58"/>
      <c r="Z45" s="58"/>
    </row>
    <row r="46" spans="1:62" ht="13.9" customHeight="1" x14ac:dyDescent="0.25">
      <c r="A46" s="106"/>
      <c r="B46" s="107"/>
      <c r="C46" s="69"/>
      <c r="D46" s="70"/>
      <c r="E46" s="86"/>
      <c r="F46" s="87"/>
      <c r="G46" s="88"/>
      <c r="H46" s="12"/>
      <c r="I46" s="75"/>
      <c r="J46" s="76"/>
      <c r="K46" s="13"/>
      <c r="L46" s="14"/>
      <c r="W46" s="58"/>
      <c r="X46" s="58"/>
      <c r="Y46" s="58"/>
      <c r="Z46" s="58"/>
    </row>
    <row r="47" spans="1:62" ht="13.9" customHeight="1" x14ac:dyDescent="0.25">
      <c r="A47" s="73"/>
      <c r="B47" s="74"/>
      <c r="C47" s="69"/>
      <c r="D47" s="70"/>
      <c r="E47" s="86"/>
      <c r="F47" s="87"/>
      <c r="G47" s="88"/>
      <c r="H47" s="12"/>
      <c r="I47" s="89"/>
      <c r="J47" s="90"/>
      <c r="K47" s="13"/>
      <c r="L47" s="14"/>
      <c r="W47" s="58"/>
      <c r="X47" s="58"/>
      <c r="Y47" s="58"/>
      <c r="Z47" s="58"/>
    </row>
    <row r="48" spans="1:62" s="1" customFormat="1" ht="12.95" customHeight="1" x14ac:dyDescent="0.25">
      <c r="A48" s="65" t="s">
        <v>29</v>
      </c>
      <c r="B48" s="46"/>
      <c r="C48" s="42"/>
      <c r="D48" s="42"/>
      <c r="E48" s="42"/>
      <c r="F48" s="42"/>
      <c r="G48" s="42"/>
      <c r="H48" s="42"/>
      <c r="I48" s="42"/>
      <c r="J48" s="42"/>
      <c r="K48" s="42"/>
      <c r="L48" s="50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5"/>
      <c r="AE48" s="55"/>
      <c r="AF48" s="58"/>
      <c r="AG48" s="58"/>
      <c r="AH48" s="58"/>
      <c r="AI48" s="58"/>
      <c r="AJ48" s="58"/>
      <c r="AK48" s="58"/>
      <c r="AL48" s="58"/>
      <c r="AM48" s="58"/>
      <c r="AN48" s="58"/>
      <c r="AO48" s="58"/>
      <c r="AP48" s="58"/>
      <c r="AQ48" s="58"/>
      <c r="AR48" s="58"/>
      <c r="AS48" s="58"/>
      <c r="AT48" s="58"/>
      <c r="AU48" s="58"/>
      <c r="AV48" s="58"/>
      <c r="AW48" s="58"/>
      <c r="AX48" s="58"/>
      <c r="AY48" s="58"/>
      <c r="AZ48" s="58"/>
      <c r="BA48" s="58"/>
      <c r="BB48" s="58"/>
      <c r="BC48" s="58"/>
      <c r="BD48" s="58"/>
      <c r="BE48" s="58"/>
      <c r="BF48" s="58"/>
      <c r="BG48" s="58"/>
      <c r="BH48" s="58"/>
      <c r="BI48" s="58"/>
      <c r="BJ48" s="58"/>
    </row>
    <row r="49" spans="1:26" ht="22.5" customHeight="1" x14ac:dyDescent="0.25">
      <c r="A49" s="91"/>
      <c r="B49" s="92"/>
      <c r="C49" s="92"/>
      <c r="D49" s="92"/>
      <c r="E49" s="92"/>
      <c r="F49" s="92"/>
      <c r="G49" s="92"/>
      <c r="H49" s="93"/>
      <c r="I49" s="100" t="s">
        <v>30</v>
      </c>
      <c r="J49" s="100"/>
      <c r="K49" s="102" t="str">
        <f>IF(X50&gt;0,Z50/X50,"")</f>
        <v/>
      </c>
      <c r="L49" s="103"/>
    </row>
    <row r="50" spans="1:26" ht="21.75" customHeight="1" x14ac:dyDescent="0.25">
      <c r="A50" s="94"/>
      <c r="B50" s="95"/>
      <c r="C50" s="95"/>
      <c r="D50" s="95"/>
      <c r="E50" s="95"/>
      <c r="F50" s="95"/>
      <c r="G50" s="95"/>
      <c r="H50" s="96"/>
      <c r="I50" s="101"/>
      <c r="J50" s="101"/>
      <c r="K50" s="104"/>
      <c r="L50" s="105"/>
      <c r="X50" s="55">
        <f>SUM(X9:X49)</f>
        <v>0</v>
      </c>
      <c r="Z50" s="55">
        <f>SUM(Z9:Z49)</f>
        <v>0</v>
      </c>
    </row>
    <row r="51" spans="1:26" ht="19.5" customHeight="1" x14ac:dyDescent="0.25">
      <c r="A51" s="94"/>
      <c r="B51" s="95"/>
      <c r="C51" s="95"/>
      <c r="D51" s="95"/>
      <c r="E51" s="95"/>
      <c r="F51" s="95"/>
      <c r="G51" s="95"/>
      <c r="H51" s="96"/>
      <c r="I51" s="85"/>
      <c r="J51" s="85"/>
      <c r="L51" s="64"/>
    </row>
    <row r="52" spans="1:26" ht="7.5" customHeight="1" x14ac:dyDescent="0.25">
      <c r="A52" s="97"/>
      <c r="B52" s="98"/>
      <c r="C52" s="98"/>
      <c r="D52" s="98"/>
      <c r="E52" s="98"/>
      <c r="F52" s="98"/>
      <c r="G52" s="98"/>
      <c r="H52" s="99"/>
      <c r="I52" s="67"/>
      <c r="J52" s="67"/>
      <c r="K52" s="67"/>
      <c r="L52" s="68"/>
    </row>
    <row r="55" spans="1:26" x14ac:dyDescent="0.25">
      <c r="V55" s="60"/>
    </row>
    <row r="56" spans="1:26" x14ac:dyDescent="0.25">
      <c r="D56" s="5"/>
      <c r="V56" s="60"/>
    </row>
    <row r="57" spans="1:26" x14ac:dyDescent="0.25">
      <c r="V57" s="60"/>
    </row>
    <row r="58" spans="1:26" x14ac:dyDescent="0.25">
      <c r="V58" s="60"/>
    </row>
    <row r="59" spans="1:26" x14ac:dyDescent="0.25">
      <c r="V59" s="60"/>
    </row>
    <row r="60" spans="1:26" x14ac:dyDescent="0.25">
      <c r="V60" s="60"/>
    </row>
    <row r="61" spans="1:26" x14ac:dyDescent="0.25">
      <c r="V61" s="60"/>
    </row>
    <row r="62" spans="1:26" x14ac:dyDescent="0.25">
      <c r="V62" s="60"/>
    </row>
  </sheetData>
  <sheetProtection selectLockedCells="1"/>
  <protectedRanges>
    <protectedRange algorithmName="SHA-512" hashValue="pQ+QyMkDequmwq06jq7DYLzNe8Fy3/APCiSNB9+MHDIzQWDxMuYmbp3UeBpUW97u+qoAnUNswuzNqLqnUIy6Uw==" saltValue="DOlUBpv0S2cpait0IVXxYA==" spinCount="100000" sqref="B3:B4 F3:F4 A21:L21 A52 A44:L47 A9:L14 A18:L19 A23:L28 A32:L37 A41:L42" name="Supplemental"/>
  </protectedRanges>
  <sortState ref="AD9:AE18">
    <sortCondition ref="AD9"/>
  </sortState>
  <dataConsolidate/>
  <customSheetViews>
    <customSheetView guid="{331C5AE6-BDB8-4F6B-9486-B2E3BCD9C31B}" scale="140" showPageBreaks="1" showGridLines="0" printArea="1" hiddenRows="1">
      <selection activeCell="B3" sqref="B3:D3"/>
      <pageMargins left="0" right="0" top="0" bottom="0" header="0" footer="0"/>
      <printOptions horizontalCentered="1"/>
      <pageSetup orientation="portrait" horizontalDpi="4294967295" verticalDpi="4294967295" r:id="rId1"/>
    </customSheetView>
  </customSheetViews>
  <mergeCells count="140">
    <mergeCell ref="A33:B33"/>
    <mergeCell ref="A34:B34"/>
    <mergeCell ref="A35:B35"/>
    <mergeCell ref="A36:B36"/>
    <mergeCell ref="A37:B37"/>
    <mergeCell ref="A2:L2"/>
    <mergeCell ref="I28:J28"/>
    <mergeCell ref="I27:J27"/>
    <mergeCell ref="I21:J21"/>
    <mergeCell ref="I19:J19"/>
    <mergeCell ref="I18:J18"/>
    <mergeCell ref="I16:J16"/>
    <mergeCell ref="I15:J15"/>
    <mergeCell ref="I14:J14"/>
    <mergeCell ref="I13:J13"/>
    <mergeCell ref="A18:B18"/>
    <mergeCell ref="A19:B19"/>
    <mergeCell ref="A21:B21"/>
    <mergeCell ref="A23:B23"/>
    <mergeCell ref="A24:B24"/>
    <mergeCell ref="A25:B25"/>
    <mergeCell ref="A26:B26"/>
    <mergeCell ref="A27:B27"/>
    <mergeCell ref="A1:L1"/>
    <mergeCell ref="I12:J12"/>
    <mergeCell ref="I9:J9"/>
    <mergeCell ref="I7:J7"/>
    <mergeCell ref="B3:D3"/>
    <mergeCell ref="F3:L3"/>
    <mergeCell ref="B4:D4"/>
    <mergeCell ref="A9:B9"/>
    <mergeCell ref="A10:B10"/>
    <mergeCell ref="A11:B11"/>
    <mergeCell ref="A12:B12"/>
    <mergeCell ref="A13:B13"/>
    <mergeCell ref="F4:L4"/>
    <mergeCell ref="A6:B6"/>
    <mergeCell ref="I11:J11"/>
    <mergeCell ref="F7:G7"/>
    <mergeCell ref="F9:G9"/>
    <mergeCell ref="C10:E10"/>
    <mergeCell ref="C9:E9"/>
    <mergeCell ref="A28:B28"/>
    <mergeCell ref="C28:E28"/>
    <mergeCell ref="C6:E6"/>
    <mergeCell ref="C7:E7"/>
    <mergeCell ref="F6:G6"/>
    <mergeCell ref="I6:J6"/>
    <mergeCell ref="F16:G16"/>
    <mergeCell ref="F12:G12"/>
    <mergeCell ref="F13:G13"/>
    <mergeCell ref="F15:G15"/>
    <mergeCell ref="F10:G10"/>
    <mergeCell ref="F11:G11"/>
    <mergeCell ref="F14:G14"/>
    <mergeCell ref="I10:J10"/>
    <mergeCell ref="C27:E27"/>
    <mergeCell ref="C26:E26"/>
    <mergeCell ref="I37:J37"/>
    <mergeCell ref="E43:G43"/>
    <mergeCell ref="C41:E41"/>
    <mergeCell ref="C42:E42"/>
    <mergeCell ref="C32:E32"/>
    <mergeCell ref="C33:E33"/>
    <mergeCell ref="C34:E34"/>
    <mergeCell ref="C35:E35"/>
    <mergeCell ref="C36:E36"/>
    <mergeCell ref="C37:E37"/>
    <mergeCell ref="F33:G33"/>
    <mergeCell ref="F37:G37"/>
    <mergeCell ref="I36:J36"/>
    <mergeCell ref="F35:G35"/>
    <mergeCell ref="F32:G32"/>
    <mergeCell ref="I32:J32"/>
    <mergeCell ref="I33:J33"/>
    <mergeCell ref="I41:J41"/>
    <mergeCell ref="I39:J39"/>
    <mergeCell ref="K49:L50"/>
    <mergeCell ref="A44:B44"/>
    <mergeCell ref="A45:B45"/>
    <mergeCell ref="A46:B46"/>
    <mergeCell ref="A47:B47"/>
    <mergeCell ref="F41:G41"/>
    <mergeCell ref="F38:G38"/>
    <mergeCell ref="F39:G39"/>
    <mergeCell ref="E44:G44"/>
    <mergeCell ref="E45:G45"/>
    <mergeCell ref="I43:J43"/>
    <mergeCell ref="F42:G42"/>
    <mergeCell ref="A41:B41"/>
    <mergeCell ref="A42:B42"/>
    <mergeCell ref="I42:J42"/>
    <mergeCell ref="I38:J38"/>
    <mergeCell ref="I51:J51"/>
    <mergeCell ref="E47:G47"/>
    <mergeCell ref="C44:D44"/>
    <mergeCell ref="I44:J44"/>
    <mergeCell ref="C47:D47"/>
    <mergeCell ref="I47:J47"/>
    <mergeCell ref="C45:D45"/>
    <mergeCell ref="I45:J45"/>
    <mergeCell ref="C46:D46"/>
    <mergeCell ref="I46:J46"/>
    <mergeCell ref="E46:G46"/>
    <mergeCell ref="A49:H52"/>
    <mergeCell ref="I49:J50"/>
    <mergeCell ref="I29:J29"/>
    <mergeCell ref="F23:G23"/>
    <mergeCell ref="I23:J23"/>
    <mergeCell ref="F26:G26"/>
    <mergeCell ref="I26:J26"/>
    <mergeCell ref="F24:G24"/>
    <mergeCell ref="I24:J24"/>
    <mergeCell ref="F25:G25"/>
    <mergeCell ref="I25:J25"/>
    <mergeCell ref="F28:G28"/>
    <mergeCell ref="C14:E14"/>
    <mergeCell ref="C13:E13"/>
    <mergeCell ref="C12:E12"/>
    <mergeCell ref="C11:E11"/>
    <mergeCell ref="A7:B7"/>
    <mergeCell ref="A14:B14"/>
    <mergeCell ref="F34:G34"/>
    <mergeCell ref="I34:J34"/>
    <mergeCell ref="F36:G36"/>
    <mergeCell ref="I35:J35"/>
    <mergeCell ref="I30:J30"/>
    <mergeCell ref="A32:B32"/>
    <mergeCell ref="F27:G27"/>
    <mergeCell ref="F21:G21"/>
    <mergeCell ref="F18:G18"/>
    <mergeCell ref="F19:G19"/>
    <mergeCell ref="C24:E24"/>
    <mergeCell ref="C23:E23"/>
    <mergeCell ref="C21:E21"/>
    <mergeCell ref="C19:E19"/>
    <mergeCell ref="C18:E18"/>
    <mergeCell ref="F30:G30"/>
    <mergeCell ref="C25:E25"/>
    <mergeCell ref="F29:G29"/>
  </mergeCells>
  <dataValidations xWindow="654" yWindow="706" count="10">
    <dataValidation type="list" allowBlank="1" showInputMessage="1" showErrorMessage="1" sqref="H9:H14 H21 H18:H19 H23:H28 H44:H47 H32:H37 H41:H42" xr:uid="{00000000-0002-0000-0000-000000000000}">
      <formula1>"Fall, Spring, Summer, Winter"</formula1>
    </dataValidation>
    <dataValidation type="list" allowBlank="1" showInputMessage="1" showErrorMessage="1" sqref="K15:K16" xr:uid="{00000000-0002-0000-0000-000001000000}">
      <formula1>"1, 2, 3, 4, 5, In-Progress, Planned"</formula1>
    </dataValidation>
    <dataValidation type="textLength" operator="equal" allowBlank="1" showErrorMessage="1" prompt="Date must be entered as 4 characters (e.g. xxxx)." sqref="I9:J14 I44:J47 I23:J28 I21:J21 I18:J19 I32:J37 I41:J42" xr:uid="{00000000-0002-0000-0000-000002000000}">
      <formula1>4</formula1>
    </dataValidation>
    <dataValidation type="textLength" operator="lessThan" allowBlank="1" showInputMessage="1" showErrorMessage="1" sqref="A46:B47 A18:B19 A21:B21 A23:B28 A32:B37 A41:B42 A9:A14 B10:B14" xr:uid="{00000000-0002-0000-0000-000003000000}">
      <formula1>22</formula1>
    </dataValidation>
    <dataValidation type="textLength" operator="lessThan" allowBlank="1" showInputMessage="1" showErrorMessage="1" sqref="A44:B44" xr:uid="{00000000-0002-0000-0000-000004000000}">
      <formula1>33</formula1>
    </dataValidation>
    <dataValidation type="textLength" operator="lessThan" allowBlank="1" showInputMessage="1" showErrorMessage="1" sqref="A45:B45" xr:uid="{00000000-0002-0000-0000-000005000000}">
      <formula1>29</formula1>
    </dataValidation>
    <dataValidation type="textLength" operator="lessThan" allowBlank="1" showInputMessage="1" showErrorMessage="1" sqref="C32:C37 C41:E42 D32:E32 C9:E14 C44:D47 C23:E28 C21:E21 C18:E19 D34:E37" xr:uid="{00000000-0002-0000-0000-000006000000}">
      <formula1>36</formula1>
    </dataValidation>
    <dataValidation type="list" allowBlank="1" showInputMessage="1" showErrorMessage="1" sqref="K9:K14 K18:K19 K21 K23:K28 K32:K37 K41:K42 K44:K47" xr:uid="{00000000-0002-0000-0000-000007000000}">
      <formula1>Units</formula1>
    </dataValidation>
    <dataValidation type="list" operator="lessThan" allowBlank="1" showInputMessage="1" showErrorMessage="1" sqref="E44:G47" xr:uid="{00000000-0002-0000-0000-000008000000}">
      <formula1>Adv_Courses</formula1>
    </dataValidation>
    <dataValidation type="list" allowBlank="1" showInputMessage="1" showErrorMessage="1" sqref="F18:G19 F21:G21 F23:G28 F32:G37 F41:G42 F9:G14" xr:uid="{00000000-0002-0000-0000-000009000000}">
      <formula1>"sem, qtr"</formula1>
    </dataValidation>
  </dataValidations>
  <printOptions horizontalCentered="1"/>
  <pageMargins left="0.5" right="0.5" top="0.76" bottom="0.6" header="0.3" footer="0.3"/>
  <pageSetup orientation="portrait" horizontalDpi="4294967295" verticalDpi="4294967295" r:id="rId2"/>
  <drawing r:id="rId3"/>
  <extLst>
    <ext xmlns:x14="http://schemas.microsoft.com/office/spreadsheetml/2009/9/main" uri="{CCE6A557-97BC-4b89-ADB6-D9C93CAAB3DF}">
      <x14:dataValidations xmlns:xm="http://schemas.microsoft.com/office/excel/2006/main" xWindow="654" yWindow="706" count="2">
        <x14:dataValidation type="list" allowBlank="1" showInputMessage="1" showErrorMessage="1" xr:uid="{00000000-0002-0000-0000-00000B000000}">
          <x14:formula1>
            <xm:f>OfficeOnly!$J$2:$J$6</xm:f>
          </x14:formula1>
          <xm:sqref>L44:L47</xm:sqref>
        </x14:dataValidation>
        <x14:dataValidation type="list" allowBlank="1" showInputMessage="1" showErrorMessage="1" xr:uid="{00000000-0002-0000-0000-00000C000000}">
          <x14:formula1>
            <xm:f>OfficeOnly!$E$2:$E$16</xm:f>
          </x14:formula1>
          <xm:sqref>L9:L14 L18:L19 L21 L23:L28 L32:L37 L41:L42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"/>
  <sheetViews>
    <sheetView topLeftCell="A18" zoomScale="130" zoomScaleNormal="130" workbookViewId="0">
      <selection activeCell="A17" sqref="A1:XFD17"/>
    </sheetView>
  </sheetViews>
  <sheetFormatPr defaultRowHeight="15" x14ac:dyDescent="0.25"/>
  <cols>
    <col min="1" max="1" width="9.28515625" bestFit="1" customWidth="1"/>
    <col min="2" max="2" width="9.85546875" bestFit="1" customWidth="1"/>
    <col min="3" max="3" width="12.85546875" bestFit="1" customWidth="1"/>
    <col min="4" max="4" width="6.28515625" bestFit="1" customWidth="1"/>
    <col min="5" max="5" width="10.7109375" bestFit="1" customWidth="1"/>
    <col min="6" max="6" width="6.28515625" bestFit="1" customWidth="1"/>
    <col min="8" max="8" width="17.28515625" bestFit="1" customWidth="1"/>
    <col min="10" max="10" width="18.42578125" bestFit="1" customWidth="1"/>
  </cols>
  <sheetData>
    <row r="1" spans="1:14" hidden="1" x14ac:dyDescent="0.25">
      <c r="A1" s="15" t="s">
        <v>31</v>
      </c>
      <c r="B1" s="15" t="s">
        <v>19</v>
      </c>
      <c r="C1" s="15" t="s">
        <v>9</v>
      </c>
      <c r="D1" s="16" t="s">
        <v>11</v>
      </c>
      <c r="E1" s="16" t="s">
        <v>12</v>
      </c>
      <c r="F1" s="15" t="s">
        <v>32</v>
      </c>
      <c r="H1" s="15" t="s">
        <v>33</v>
      </c>
      <c r="J1" s="15" t="s">
        <v>34</v>
      </c>
    </row>
    <row r="2" spans="1:14" hidden="1" x14ac:dyDescent="0.25">
      <c r="A2" s="17" t="s">
        <v>35</v>
      </c>
      <c r="B2" s="18">
        <v>0.66666700000000001</v>
      </c>
      <c r="C2" s="19" t="s">
        <v>16</v>
      </c>
      <c r="D2" s="17">
        <v>1</v>
      </c>
      <c r="E2" s="24" t="s">
        <v>36</v>
      </c>
      <c r="F2" s="21">
        <v>0</v>
      </c>
      <c r="H2" s="53" t="s">
        <v>37</v>
      </c>
      <c r="J2" s="54" t="s">
        <v>38</v>
      </c>
    </row>
    <row r="3" spans="1:14" hidden="1" x14ac:dyDescent="0.25">
      <c r="A3" s="17" t="s">
        <v>39</v>
      </c>
      <c r="B3" s="18">
        <v>1</v>
      </c>
      <c r="C3" s="19" t="s">
        <v>40</v>
      </c>
      <c r="D3" s="17">
        <v>2</v>
      </c>
      <c r="E3" s="24" t="s">
        <v>41</v>
      </c>
      <c r="F3" s="21">
        <v>0</v>
      </c>
      <c r="H3" s="53" t="s">
        <v>42</v>
      </c>
      <c r="J3" s="54" t="s">
        <v>43</v>
      </c>
    </row>
    <row r="4" spans="1:14" hidden="1" x14ac:dyDescent="0.25">
      <c r="A4" s="22"/>
      <c r="B4" s="22"/>
      <c r="C4" s="19" t="s">
        <v>44</v>
      </c>
      <c r="D4" s="17">
        <v>3</v>
      </c>
      <c r="E4" s="24" t="s">
        <v>45</v>
      </c>
      <c r="F4" s="21">
        <v>2</v>
      </c>
      <c r="H4" s="53" t="s">
        <v>46</v>
      </c>
      <c r="J4" s="54" t="s">
        <v>17</v>
      </c>
    </row>
    <row r="5" spans="1:14" hidden="1" x14ac:dyDescent="0.25">
      <c r="A5" s="22"/>
      <c r="B5" s="22"/>
      <c r="C5" s="19" t="s">
        <v>47</v>
      </c>
      <c r="D5" s="17">
        <v>4</v>
      </c>
      <c r="E5" s="20" t="s">
        <v>38</v>
      </c>
      <c r="F5" s="21">
        <v>4</v>
      </c>
      <c r="H5" s="53" t="s">
        <v>48</v>
      </c>
      <c r="J5" s="54" t="s">
        <v>49</v>
      </c>
      <c r="M5" s="51"/>
    </row>
    <row r="6" spans="1:14" hidden="1" x14ac:dyDescent="0.25">
      <c r="A6" s="22"/>
      <c r="B6" s="22"/>
      <c r="C6" s="22"/>
      <c r="D6" s="17">
        <v>5</v>
      </c>
      <c r="E6" s="20" t="s">
        <v>43</v>
      </c>
      <c r="F6" s="21">
        <v>3.7</v>
      </c>
      <c r="H6" s="53" t="s">
        <v>50</v>
      </c>
      <c r="J6" s="54" t="s">
        <v>51</v>
      </c>
      <c r="M6" s="51"/>
    </row>
    <row r="7" spans="1:14" hidden="1" x14ac:dyDescent="0.25">
      <c r="A7" s="22"/>
      <c r="B7" s="22"/>
      <c r="C7" s="22"/>
      <c r="D7" s="17">
        <v>6</v>
      </c>
      <c r="E7" s="20" t="s">
        <v>17</v>
      </c>
      <c r="F7" s="21">
        <v>3.3</v>
      </c>
      <c r="H7" s="53" t="s">
        <v>52</v>
      </c>
      <c r="M7" s="51"/>
    </row>
    <row r="8" spans="1:14" hidden="1" x14ac:dyDescent="0.25">
      <c r="A8" s="22"/>
      <c r="B8" s="22"/>
      <c r="C8" s="22"/>
      <c r="D8" s="23"/>
      <c r="E8" s="20" t="s">
        <v>49</v>
      </c>
      <c r="F8" s="21">
        <v>3</v>
      </c>
      <c r="H8" s="53" t="s">
        <v>53</v>
      </c>
      <c r="M8" s="51"/>
    </row>
    <row r="9" spans="1:14" hidden="1" x14ac:dyDescent="0.25">
      <c r="A9" s="22"/>
      <c r="B9" s="22"/>
      <c r="C9" s="22"/>
      <c r="D9" s="23"/>
      <c r="E9" s="20" t="s">
        <v>51</v>
      </c>
      <c r="F9" s="21">
        <v>2.7</v>
      </c>
      <c r="H9" s="53" t="s">
        <v>54</v>
      </c>
      <c r="M9" s="51"/>
    </row>
    <row r="10" spans="1:14" hidden="1" x14ac:dyDescent="0.25">
      <c r="A10" s="22"/>
      <c r="B10" s="22"/>
      <c r="C10" s="22"/>
      <c r="D10" s="23"/>
      <c r="E10" s="20" t="s">
        <v>55</v>
      </c>
      <c r="F10" s="21">
        <v>2.2999999999999998</v>
      </c>
      <c r="M10" s="51"/>
    </row>
    <row r="11" spans="1:14" hidden="1" x14ac:dyDescent="0.25">
      <c r="D11" s="3"/>
      <c r="E11" s="20" t="s">
        <v>56</v>
      </c>
      <c r="F11" s="21">
        <v>2</v>
      </c>
      <c r="M11" s="51"/>
    </row>
    <row r="12" spans="1:14" hidden="1" x14ac:dyDescent="0.25">
      <c r="D12" s="3"/>
      <c r="E12" s="66" t="s">
        <v>57</v>
      </c>
      <c r="F12" s="21">
        <v>1.7</v>
      </c>
      <c r="M12" s="51"/>
    </row>
    <row r="13" spans="1:14" hidden="1" x14ac:dyDescent="0.25">
      <c r="D13" s="3"/>
      <c r="E13" s="66" t="s">
        <v>58</v>
      </c>
      <c r="F13" s="21">
        <v>1.3</v>
      </c>
      <c r="M13" s="51"/>
      <c r="N13" s="2"/>
    </row>
    <row r="14" spans="1:14" hidden="1" x14ac:dyDescent="0.25">
      <c r="D14" s="3"/>
      <c r="E14" s="66" t="s">
        <v>59</v>
      </c>
      <c r="F14" s="21">
        <v>1</v>
      </c>
      <c r="M14" s="51"/>
    </row>
    <row r="15" spans="1:14" hidden="1" x14ac:dyDescent="0.25">
      <c r="D15" s="3"/>
      <c r="E15" s="66" t="s">
        <v>60</v>
      </c>
      <c r="F15" s="21">
        <v>0.7</v>
      </c>
    </row>
    <row r="16" spans="1:14" hidden="1" x14ac:dyDescent="0.25">
      <c r="E16" s="66" t="s">
        <v>61</v>
      </c>
      <c r="F16" s="21">
        <v>0</v>
      </c>
    </row>
    <row r="17" hidden="1" x14ac:dyDescent="0.25"/>
  </sheetData>
  <sheetProtection algorithmName="SHA-512" hashValue="HHP+2CFZ0YRj5/HMRuzq+t8vkRZYbI996o/+pQZziFj8Pem3eF8evVspV2VnyfpObYae1Z6Z3XwqnnpJq+3MmQ==" saltValue="lCuQ8QuNLj3MAw7OT0V1DA==" spinCount="100000" sheet="1" selectLockedCells="1"/>
  <customSheetViews>
    <customSheetView guid="{331C5AE6-BDB8-4F6B-9486-B2E3BCD9C31B}" scale="130">
      <selection activeCell="E2" sqref="E2:F11"/>
      <pageMargins left="0" right="0" top="0" bottom="0" header="0" footer="0"/>
      <pageSetup orientation="portrait" horizontalDpi="4294967295" verticalDpi="4294967295" r:id="rId1"/>
    </customSheetView>
  </customSheetViews>
  <dataValidations count="1">
    <dataValidation type="list" allowBlank="1" showInputMessage="1" showErrorMessage="1" sqref="M5:M14" xr:uid="{00000000-0002-0000-0100-000000000000}">
      <formula1>$AD$9:$AD$18</formula1>
    </dataValidation>
  </dataValidations>
  <pageMargins left="0.7" right="0.7" top="0.75" bottom="0.75" header="0.3" footer="0.3"/>
  <pageSetup orientation="portrait" horizontalDpi="4294967295" verticalDpi="4294967295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Worksheet</vt:lpstr>
      <vt:lpstr>OfficeOnly</vt:lpstr>
      <vt:lpstr>Adv_Courses</vt:lpstr>
      <vt:lpstr>GP_Table</vt:lpstr>
      <vt:lpstr>Worksheet!Print_Area</vt:lpstr>
      <vt:lpstr>System</vt:lpstr>
      <vt:lpstr>Term</vt:lpstr>
      <vt:lpstr>Units</vt:lpstr>
    </vt:vector>
  </TitlesOfParts>
  <Manager/>
  <Company>CSU, Sacramento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McAtee, Jerri</dc:creator>
  <cp:keywords/>
  <dc:description/>
  <cp:lastModifiedBy>Timpson, Melissa Michele</cp:lastModifiedBy>
  <cp:revision/>
  <dcterms:created xsi:type="dcterms:W3CDTF">2017-04-10T16:18:11Z</dcterms:created>
  <dcterms:modified xsi:type="dcterms:W3CDTF">2024-04-09T15:29:45Z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