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855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B20" i="1" l="1"/>
  <c r="D12" i="1" l="1"/>
  <c r="D16" i="1"/>
  <c r="D17" i="1"/>
  <c r="D13" i="1"/>
  <c r="D9" i="1"/>
  <c r="D8" i="1"/>
  <c r="D14" i="1"/>
  <c r="D10" i="1"/>
  <c r="D15" i="1"/>
  <c r="D11" i="1"/>
</calcChain>
</file>

<file path=xl/sharedStrings.xml><?xml version="1.0" encoding="utf-8"?>
<sst xmlns="http://schemas.openxmlformats.org/spreadsheetml/2006/main" count="12" uniqueCount="12">
  <si>
    <t>Fish</t>
  </si>
  <si>
    <t>SL (mm)</t>
  </si>
  <si>
    <t>TL (mm)</t>
  </si>
  <si>
    <t>Slope</t>
  </si>
  <si>
    <t>Intercept</t>
  </si>
  <si>
    <t>Predicted TL</t>
  </si>
  <si>
    <t>Fisheries Regression</t>
  </si>
  <si>
    <t>Name:</t>
  </si>
  <si>
    <t>Ron Coleman</t>
  </si>
  <si>
    <t>regression.xlsx</t>
  </si>
  <si>
    <t>File: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</si>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</sst>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5" fontId="0" fillId="0" borderId="0" xfId="0" applyNumberFormat="1"/>
    <xf numFmtId="49" fontId="3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7462817147859"/>
          <c:y val="4.6770924467774859E-2"/>
          <c:w val="0.79085170603674548"/>
          <c:h val="0.70005358705161858"/>
        </c:manualLayout>
      </c:layout>
      <c:scatterChart>
        <c:scatterStyle val="lineMarker"/>
        <c:varyColors val="0"/>
        <c:ser>
          <c:idx val="0"/>
          <c:order val="0"/>
          <c:tx>
            <c:v>TL vs SL</c:v>
          </c:tx>
          <c:spPr>
            <a:ln w="28575">
              <a:noFill/>
            </a:ln>
          </c:spPr>
          <c:xVal>
            <c:numRef>
              <c:f>Sheet1!$B$8:$B$17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Sheet1!$C$8:$C$17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220</c:v>
                </c:pt>
                <c:pt idx="3">
                  <c:v>245</c:v>
                </c:pt>
                <c:pt idx="4">
                  <c:v>247</c:v>
                </c:pt>
                <c:pt idx="5">
                  <c:v>280</c:v>
                </c:pt>
                <c:pt idx="6">
                  <c:v>279</c:v>
                </c:pt>
                <c:pt idx="7">
                  <c:v>290</c:v>
                </c:pt>
                <c:pt idx="8">
                  <c:v>310</c:v>
                </c:pt>
                <c:pt idx="9">
                  <c:v>340</c:v>
                </c:pt>
              </c:numCache>
            </c:numRef>
          </c:yVal>
          <c:smooth val="0"/>
        </c:ser>
        <c:ser>
          <c:idx val="1"/>
          <c:order val="1"/>
          <c:tx>
            <c:v>Regression</c:v>
          </c:tx>
          <c:marker>
            <c:symbol val="none"/>
          </c:marker>
          <c:xVal>
            <c:numRef>
              <c:f>Sheet1!$B$8:$B$17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Sheet1!$D$8:$D$17</c:f>
              <c:numCache>
                <c:formatCode>0.0</c:formatCode>
                <c:ptCount val="10"/>
                <c:pt idx="0">
                  <c:v>148.14746520874755</c:v>
                </c:pt>
                <c:pt idx="1">
                  <c:v>198.38280318091455</c:v>
                </c:pt>
                <c:pt idx="2">
                  <c:v>220.82837972167002</c:v>
                </c:pt>
                <c:pt idx="3">
                  <c:v>238.99860834990062</c:v>
                </c:pt>
                <c:pt idx="4">
                  <c:v>253.96232604373762</c:v>
                </c:pt>
                <c:pt idx="5">
                  <c:v>277.47673956262429</c:v>
                </c:pt>
                <c:pt idx="6">
                  <c:v>288.16510934393642</c:v>
                </c:pt>
                <c:pt idx="7">
                  <c:v>299.92231610337979</c:v>
                </c:pt>
                <c:pt idx="8">
                  <c:v>310.61068588469186</c:v>
                </c:pt>
                <c:pt idx="9">
                  <c:v>324.50556660039763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31872"/>
        <c:axId val="79633792"/>
      </c:scatterChart>
      <c:valAx>
        <c:axId val="79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SL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633792"/>
        <c:crosses val="autoZero"/>
        <c:crossBetween val="midCat"/>
      </c:valAx>
      <c:valAx>
        <c:axId val="79633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631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9525</xdr:rowOff>
    </xdr:from>
    <xdr:to>
      <xdr:col>6</xdr:col>
      <xdr:colOff>361950</xdr:colOff>
      <xdr:row>35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35" sqref="H35"/>
    </sheetView>
  </sheetViews>
  <sheetFormatPr defaultRowHeight="15" x14ac:dyDescent="0.25"/>
  <cols>
    <col min="2" max="2" width="15" customWidth="1"/>
    <col min="4" max="4" width="12" customWidth="1"/>
  </cols>
  <sheetData>
    <row r="1" spans="1:4" ht="26.25" x14ac:dyDescent="0.4">
      <c r="A1" s="2" t="s">
        <v>6</v>
      </c>
    </row>
    <row r="2" spans="1:4" x14ac:dyDescent="0.25">
      <c r="A2" s="3" t="s">
        <v>7</v>
      </c>
      <c r="B2" t="s">
        <v>8</v>
      </c>
    </row>
    <row r="3" spans="1:4" x14ac:dyDescent="0.25">
      <c r="A3" s="3" t="s">
        <v>11</v>
      </c>
      <c r="B3" s="4">
        <v>41532</v>
      </c>
    </row>
    <row r="4" spans="1:4" x14ac:dyDescent="0.25">
      <c r="A4" t="s">
        <v>10</v>
      </c>
      <c r="B4" t="s">
        <v>9</v>
      </c>
    </row>
    <row r="6" spans="1:4" x14ac:dyDescent="0.25">
      <c r="A6" s="5" t="s">
        <v>0</v>
      </c>
      <c r="B6" s="5" t="s">
        <v>1</v>
      </c>
      <c r="C6" s="5" t="s">
        <v>2</v>
      </c>
      <c r="D6" s="5" t="s">
        <v>5</v>
      </c>
    </row>
    <row r="8" spans="1:4" x14ac:dyDescent="0.25">
      <c r="A8">
        <v>1</v>
      </c>
      <c r="B8">
        <v>135</v>
      </c>
      <c r="C8">
        <v>150</v>
      </c>
      <c r="D8" s="1">
        <f>($B$19*B8)+$B$20</f>
        <v>148.14746520874755</v>
      </c>
    </row>
    <row r="9" spans="1:4" x14ac:dyDescent="0.25">
      <c r="A9">
        <v>2</v>
      </c>
      <c r="B9">
        <v>182</v>
      </c>
      <c r="C9">
        <v>200</v>
      </c>
      <c r="D9" s="1">
        <f t="shared" ref="D9:D17" si="0">($B$19*B9)+$B$20</f>
        <v>198.38280318091455</v>
      </c>
    </row>
    <row r="10" spans="1:4" x14ac:dyDescent="0.25">
      <c r="A10">
        <v>3</v>
      </c>
      <c r="B10">
        <v>203</v>
      </c>
      <c r="C10">
        <v>220</v>
      </c>
      <c r="D10" s="1">
        <f t="shared" si="0"/>
        <v>220.82837972167002</v>
      </c>
    </row>
    <row r="11" spans="1:4" x14ac:dyDescent="0.25">
      <c r="A11">
        <v>4</v>
      </c>
      <c r="B11">
        <v>220</v>
      </c>
      <c r="C11">
        <v>245</v>
      </c>
      <c r="D11" s="1">
        <f t="shared" si="0"/>
        <v>238.99860834990062</v>
      </c>
    </row>
    <row r="12" spans="1:4" x14ac:dyDescent="0.25">
      <c r="A12">
        <v>5</v>
      </c>
      <c r="B12">
        <v>234</v>
      </c>
      <c r="C12">
        <v>247</v>
      </c>
      <c r="D12" s="1">
        <f t="shared" si="0"/>
        <v>253.96232604373762</v>
      </c>
    </row>
    <row r="13" spans="1:4" x14ac:dyDescent="0.25">
      <c r="A13">
        <v>6</v>
      </c>
      <c r="B13">
        <v>256</v>
      </c>
      <c r="C13">
        <v>280</v>
      </c>
      <c r="D13" s="1">
        <f t="shared" si="0"/>
        <v>277.47673956262429</v>
      </c>
    </row>
    <row r="14" spans="1:4" x14ac:dyDescent="0.25">
      <c r="A14">
        <v>7</v>
      </c>
      <c r="B14">
        <v>266</v>
      </c>
      <c r="C14">
        <v>279</v>
      </c>
      <c r="D14" s="1">
        <f t="shared" si="0"/>
        <v>288.16510934393642</v>
      </c>
    </row>
    <row r="15" spans="1:4" x14ac:dyDescent="0.25">
      <c r="A15">
        <v>8</v>
      </c>
      <c r="B15">
        <v>277</v>
      </c>
      <c r="C15">
        <v>290</v>
      </c>
      <c r="D15" s="1">
        <f t="shared" si="0"/>
        <v>299.92231610337979</v>
      </c>
    </row>
    <row r="16" spans="1:4" x14ac:dyDescent="0.25">
      <c r="A16">
        <v>9</v>
      </c>
      <c r="B16">
        <v>287</v>
      </c>
      <c r="C16">
        <v>310</v>
      </c>
      <c r="D16" s="1">
        <f t="shared" si="0"/>
        <v>310.61068588469186</v>
      </c>
    </row>
    <row r="17" spans="1:4" x14ac:dyDescent="0.25">
      <c r="A17">
        <v>10</v>
      </c>
      <c r="B17">
        <v>300</v>
      </c>
      <c r="C17">
        <v>340</v>
      </c>
      <c r="D17" s="1">
        <f t="shared" si="0"/>
        <v>324.50556660039763</v>
      </c>
    </row>
    <row r="19" spans="1:4" x14ac:dyDescent="0.25">
      <c r="A19" t="s">
        <v>3</v>
      </c>
      <c r="B19" s="6">
        <f>SLOPE(C8:C17,B8:B17)</f>
        <v>1.0688369781312128</v>
      </c>
    </row>
    <row r="20" spans="1:4" x14ac:dyDescent="0.25">
      <c r="A20" t="s">
        <v>4</v>
      </c>
      <c r="B20" s="6">
        <f>INTERCEPT(C8:C17,B8:B17)</f>
        <v>3.854473161033809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2009-09-14T02:13:34Z</cp:lastPrinted>
  <dcterms:created xsi:type="dcterms:W3CDTF">2009-09-14T01:45:47Z</dcterms:created>
  <dcterms:modified xsi:type="dcterms:W3CDTF">2013-09-15T22:19:28Z</dcterms:modified>
</cp:coreProperties>
</file>