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105" windowWidth="8460" windowHeight="63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 a="1"/>
  <c r="G12"/>
  <c r="C10" a="1"/>
  <c r="C11"/>
  <c r="G18"/>
  <c r="G14"/>
  <c r="G10"/>
  <c r="C20"/>
  <c r="C12"/>
  <c r="G21"/>
  <c r="G17"/>
  <c r="C21"/>
  <c r="C17"/>
  <c r="C13"/>
  <c r="C18"/>
  <c r="C14"/>
  <c r="C10"/>
  <c r="G19"/>
  <c r="G15"/>
  <c r="G11"/>
  <c r="C16"/>
  <c r="G13"/>
  <c r="C19"/>
  <c r="C15"/>
  <c r="G20"/>
  <c r="G16"/>
  <c r="C24"/>
  <c r="C23"/>
  <c r="G24"/>
  <c r="G23"/>
  <c r="D13"/>
  <c r="D17"/>
  <c r="D10"/>
  <c r="D11"/>
  <c r="D19"/>
  <c r="D12"/>
  <c r="D16"/>
  <c r="D20"/>
  <c r="D15"/>
  <c r="D14"/>
  <c r="D18"/>
  <c r="H14"/>
  <c r="H18"/>
  <c r="H16"/>
  <c r="H15"/>
  <c r="H13"/>
  <c r="H17"/>
  <c r="H10"/>
  <c r="H12"/>
  <c r="H20"/>
  <c r="H11"/>
  <c r="H19"/>
</calcChain>
</file>

<file path=xl/sharedStrings.xml><?xml version="1.0" encoding="utf-8"?>
<sst xmlns="http://schemas.openxmlformats.org/spreadsheetml/2006/main" count="19" uniqueCount="12">
  <si>
    <t>Size-Spectrum Analysis</t>
  </si>
  <si>
    <t>Frequency</t>
  </si>
  <si>
    <t>Bins (&lt;)</t>
  </si>
  <si>
    <t>Weight (g)</t>
  </si>
  <si>
    <t>Regr</t>
  </si>
  <si>
    <t>slope</t>
  </si>
  <si>
    <t>intercept</t>
  </si>
  <si>
    <t xml:space="preserve">-----------------------2004 -------------------------  </t>
  </si>
  <si>
    <t xml:space="preserve">-----------------------2005 -------------------------  </t>
  </si>
  <si>
    <t>over</t>
  </si>
  <si>
    <t>File: d:\B173-2010\size_spectrum.xlsx</t>
  </si>
  <si>
    <t>Date: November 22, 2010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</si>
</sst>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4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0" xfId="0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5401929260450162"/>
          <c:y val="0.10975653326875821"/>
          <c:w val="0.65594855305466238"/>
          <c:h val="0.48374175774008249"/>
        </c:manualLayout>
      </c:layout>
      <c:scatterChart>
        <c:scatterStyle val="lineMarker"/>
        <c:ser>
          <c:idx val="0"/>
          <c:order val="0"/>
          <c:tx>
            <c:v>2004 Data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Sheet1!$B$10:$B$20</c:f>
              <c:numCache>
                <c:formatCode>General</c:formatCode>
                <c:ptCount val="11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</c:numCache>
            </c:numRef>
          </c:xVal>
          <c:yVal>
            <c:numRef>
              <c:f>Sheet1!$C$10:$C$20</c:f>
              <c:numCache>
                <c:formatCode>General</c:formatCode>
                <c:ptCount val="11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yVal>
        </c:ser>
        <c:ser>
          <c:idx val="1"/>
          <c:order val="1"/>
          <c:tx>
            <c:v>2004 Regression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Sheet1!$B$10:$B$20</c:f>
              <c:numCache>
                <c:formatCode>General</c:formatCode>
                <c:ptCount val="11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</c:numCache>
            </c:numRef>
          </c:xVal>
          <c:yVal>
            <c:numRef>
              <c:f>Sheet1!$D$10:$D$20</c:f>
              <c:numCache>
                <c:formatCode>0.00</c:formatCode>
                <c:ptCount val="11"/>
                <c:pt idx="0">
                  <c:v>9.9272727272727259</c:v>
                </c:pt>
                <c:pt idx="1">
                  <c:v>8.7878787878787872</c:v>
                </c:pt>
                <c:pt idx="2">
                  <c:v>7.6484848484848484</c:v>
                </c:pt>
                <c:pt idx="3">
                  <c:v>6.5090909090909079</c:v>
                </c:pt>
                <c:pt idx="4">
                  <c:v>5.3696969696969692</c:v>
                </c:pt>
                <c:pt idx="5">
                  <c:v>4.2303030303030296</c:v>
                </c:pt>
                <c:pt idx="6">
                  <c:v>3.0909090909090899</c:v>
                </c:pt>
                <c:pt idx="7">
                  <c:v>1.9515151515151494</c:v>
                </c:pt>
                <c:pt idx="8">
                  <c:v>0.81212121212121069</c:v>
                </c:pt>
                <c:pt idx="9">
                  <c:v>-0.32727272727272805</c:v>
                </c:pt>
                <c:pt idx="10">
                  <c:v>-1.4666666666666686</c:v>
                </c:pt>
              </c:numCache>
            </c:numRef>
          </c:yVal>
        </c:ser>
        <c:ser>
          <c:idx val="2"/>
          <c:order val="2"/>
          <c:tx>
            <c:v>2005 Data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Sheet1!$F$10:$F$20</c:f>
              <c:numCache>
                <c:formatCode>General</c:formatCode>
                <c:ptCount val="11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</c:numCache>
            </c:numRef>
          </c:xVal>
          <c:yVal>
            <c:numRef>
              <c:f>Sheet1!$G$10:$G$20</c:f>
              <c:numCache>
                <c:formatCode>General</c:formatCode>
                <c:ptCount val="11"/>
                <c:pt idx="0">
                  <c:v>13</c:v>
                </c:pt>
                <c:pt idx="1">
                  <c:v>10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</c:ser>
        <c:ser>
          <c:idx val="3"/>
          <c:order val="3"/>
          <c:tx>
            <c:v>2005 Regression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Sheet1!$F$10:$F$20</c:f>
              <c:numCache>
                <c:formatCode>General</c:formatCode>
                <c:ptCount val="11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</c:numCache>
            </c:numRef>
          </c:xVal>
          <c:yVal>
            <c:numRef>
              <c:f>Sheet1!$H$10:$H$20</c:f>
              <c:numCache>
                <c:formatCode>0.00</c:formatCode>
                <c:ptCount val="11"/>
                <c:pt idx="0">
                  <c:v>12.142857142857142</c:v>
                </c:pt>
                <c:pt idx="1">
                  <c:v>10.285714285714285</c:v>
                </c:pt>
                <c:pt idx="2">
                  <c:v>8.4285714285714288</c:v>
                </c:pt>
                <c:pt idx="3">
                  <c:v>6.5714285714285712</c:v>
                </c:pt>
                <c:pt idx="4">
                  <c:v>4.7142857142857135</c:v>
                </c:pt>
                <c:pt idx="5">
                  <c:v>2.8571428571428577</c:v>
                </c:pt>
                <c:pt idx="6">
                  <c:v>1</c:v>
                </c:pt>
                <c:pt idx="7">
                  <c:v>-0.85714285714285765</c:v>
                </c:pt>
                <c:pt idx="8">
                  <c:v>-2.7142857142857153</c:v>
                </c:pt>
                <c:pt idx="9">
                  <c:v>-4.571428571428573</c:v>
                </c:pt>
                <c:pt idx="10">
                  <c:v>-6.4285714285714306</c:v>
                </c:pt>
              </c:numCache>
            </c:numRef>
          </c:yVal>
        </c:ser>
        <c:axId val="53347072"/>
        <c:axId val="53348992"/>
      </c:scatterChart>
      <c:valAx>
        <c:axId val="53347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Weight (g)</a:t>
                </a:r>
              </a:p>
            </c:rich>
          </c:tx>
          <c:layout>
            <c:manualLayout>
              <c:xMode val="edge"/>
              <c:yMode val="edge"/>
              <c:x val="0.45980707395498394"/>
              <c:y val="0.6422789834197554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48992"/>
        <c:crosses val="autoZero"/>
        <c:crossBetween val="midCat"/>
      </c:valAx>
      <c:valAx>
        <c:axId val="5334899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191057764120948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470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97106109324759"/>
          <c:y val="0.80488103621193696"/>
          <c:w val="0.7588424437299035"/>
          <c:h val="0.1666675202185092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7</xdr:row>
      <xdr:rowOff>9525</xdr:rowOff>
    </xdr:from>
    <xdr:to>
      <xdr:col>12</xdr:col>
      <xdr:colOff>590550</xdr:colOff>
      <xdr:row>21</xdr:row>
      <xdr:rowOff>85725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"/>
  <sheetViews>
    <sheetView tabSelected="1" workbookViewId="0">
      <selection activeCell="A5" sqref="A5"/>
    </sheetView>
  </sheetViews>
  <sheetFormatPr defaultRowHeight="12.75"/>
  <cols>
    <col min="1" max="1" width="9.85546875" customWidth="1"/>
  </cols>
  <sheetData>
    <row r="1" spans="1:8" ht="18">
      <c r="A1" s="1" t="s">
        <v>0</v>
      </c>
    </row>
    <row r="3" spans="1:8">
      <c r="A3" t="s">
        <v>10</v>
      </c>
    </row>
    <row r="4" spans="1:8">
      <c r="A4" t="s">
        <v>11</v>
      </c>
    </row>
    <row r="7" spans="1:8">
      <c r="A7" s="2" t="s">
        <v>7</v>
      </c>
      <c r="D7" s="2"/>
      <c r="E7" s="2" t="s">
        <v>8</v>
      </c>
    </row>
    <row r="8" spans="1:8">
      <c r="A8" t="s">
        <v>3</v>
      </c>
      <c r="B8" t="s">
        <v>2</v>
      </c>
      <c r="C8" t="s">
        <v>1</v>
      </c>
      <c r="D8" t="s">
        <v>4</v>
      </c>
      <c r="E8" t="s">
        <v>3</v>
      </c>
      <c r="F8" t="s">
        <v>2</v>
      </c>
      <c r="G8" t="s">
        <v>1</v>
      </c>
      <c r="H8" t="s">
        <v>4</v>
      </c>
    </row>
    <row r="10" spans="1:8">
      <c r="A10">
        <v>2</v>
      </c>
      <c r="B10">
        <v>10</v>
      </c>
      <c r="C10">
        <f t="array" ref="C10:C21">FREQUENCY(A$10:A$57,B$10:B$20)</f>
        <v>10</v>
      </c>
      <c r="D10" s="4">
        <f>($C$23*B10)+$C$24</f>
        <v>9.9272727272727259</v>
      </c>
      <c r="E10">
        <v>2</v>
      </c>
      <c r="F10">
        <v>10</v>
      </c>
      <c r="G10">
        <f t="array" ref="G10:G21">FREQUENCY(E$10:E$57,F$10:F$20)</f>
        <v>13</v>
      </c>
      <c r="H10" s="4">
        <f>($G$23*F10)+$G$24</f>
        <v>12.142857142857142</v>
      </c>
    </row>
    <row r="11" spans="1:8">
      <c r="A11">
        <v>2</v>
      </c>
      <c r="B11">
        <v>20</v>
      </c>
      <c r="C11">
        <v>9</v>
      </c>
      <c r="D11" s="4">
        <f t="shared" ref="D11:D20" si="0">($C$23*B11)+$C$24</f>
        <v>8.7878787878787872</v>
      </c>
      <c r="E11">
        <v>2</v>
      </c>
      <c r="F11">
        <v>20</v>
      </c>
      <c r="G11">
        <v>10</v>
      </c>
      <c r="H11" s="4">
        <f t="shared" ref="H11:H20" si="1">($G$23*F11)+$G$24</f>
        <v>10.285714285714285</v>
      </c>
    </row>
    <row r="12" spans="1:8">
      <c r="A12">
        <v>2</v>
      </c>
      <c r="B12">
        <v>30</v>
      </c>
      <c r="C12">
        <v>8</v>
      </c>
      <c r="D12" s="4">
        <f t="shared" si="0"/>
        <v>7.6484848484848484</v>
      </c>
      <c r="E12">
        <v>2</v>
      </c>
      <c r="F12">
        <v>30</v>
      </c>
      <c r="G12">
        <v>7</v>
      </c>
      <c r="H12" s="4">
        <f t="shared" si="1"/>
        <v>8.4285714285714288</v>
      </c>
    </row>
    <row r="13" spans="1:8">
      <c r="A13">
        <v>4</v>
      </c>
      <c r="B13">
        <v>40</v>
      </c>
      <c r="C13">
        <v>6</v>
      </c>
      <c r="D13" s="4">
        <f t="shared" si="0"/>
        <v>6.5090909090909079</v>
      </c>
      <c r="E13">
        <v>4</v>
      </c>
      <c r="F13">
        <v>40</v>
      </c>
      <c r="G13">
        <v>7</v>
      </c>
      <c r="H13" s="4">
        <f t="shared" si="1"/>
        <v>6.5714285714285712</v>
      </c>
    </row>
    <row r="14" spans="1:8">
      <c r="A14">
        <v>5</v>
      </c>
      <c r="B14">
        <v>50</v>
      </c>
      <c r="C14">
        <v>6</v>
      </c>
      <c r="D14" s="4">
        <f t="shared" si="0"/>
        <v>5.3696969696969692</v>
      </c>
      <c r="E14">
        <v>5</v>
      </c>
      <c r="F14">
        <v>50</v>
      </c>
      <c r="G14">
        <v>5</v>
      </c>
      <c r="H14" s="4">
        <f t="shared" si="1"/>
        <v>4.7142857142857135</v>
      </c>
    </row>
    <row r="15" spans="1:8">
      <c r="A15">
        <v>6</v>
      </c>
      <c r="B15">
        <v>60</v>
      </c>
      <c r="C15">
        <v>4</v>
      </c>
      <c r="D15" s="4">
        <f t="shared" si="0"/>
        <v>4.2303030303030296</v>
      </c>
      <c r="E15">
        <v>6</v>
      </c>
      <c r="F15">
        <v>60</v>
      </c>
      <c r="G15">
        <v>3</v>
      </c>
      <c r="H15" s="4">
        <f t="shared" si="1"/>
        <v>2.8571428571428577</v>
      </c>
    </row>
    <row r="16" spans="1:8">
      <c r="A16">
        <v>7</v>
      </c>
      <c r="B16">
        <v>70</v>
      </c>
      <c r="C16">
        <v>2</v>
      </c>
      <c r="D16" s="4">
        <f t="shared" si="0"/>
        <v>3.0909090909090899</v>
      </c>
      <c r="E16">
        <v>7</v>
      </c>
      <c r="F16">
        <v>70</v>
      </c>
      <c r="G16">
        <v>0</v>
      </c>
      <c r="H16" s="4">
        <f t="shared" si="1"/>
        <v>1</v>
      </c>
    </row>
    <row r="17" spans="1:16">
      <c r="A17">
        <v>8</v>
      </c>
      <c r="B17">
        <v>80</v>
      </c>
      <c r="C17">
        <v>2</v>
      </c>
      <c r="D17" s="4">
        <f t="shared" si="0"/>
        <v>1.9515151515151494</v>
      </c>
      <c r="E17">
        <v>8</v>
      </c>
      <c r="F17">
        <v>80</v>
      </c>
      <c r="G17">
        <v>0</v>
      </c>
      <c r="H17" s="4">
        <f t="shared" si="1"/>
        <v>-0.85714285714285765</v>
      </c>
    </row>
    <row r="18" spans="1:16">
      <c r="A18">
        <v>8</v>
      </c>
      <c r="B18">
        <v>90</v>
      </c>
      <c r="C18">
        <v>0</v>
      </c>
      <c r="D18" s="4">
        <f t="shared" si="0"/>
        <v>0.81212121212121069</v>
      </c>
      <c r="E18">
        <v>8</v>
      </c>
      <c r="F18">
        <v>90</v>
      </c>
      <c r="G18">
        <v>0</v>
      </c>
      <c r="H18" s="4">
        <f t="shared" si="1"/>
        <v>-2.7142857142857153</v>
      </c>
    </row>
    <row r="19" spans="1:16">
      <c r="A19">
        <v>8</v>
      </c>
      <c r="B19">
        <v>100</v>
      </c>
      <c r="C19">
        <v>1</v>
      </c>
      <c r="D19" s="4">
        <f t="shared" si="0"/>
        <v>-0.32727272727272805</v>
      </c>
      <c r="E19">
        <v>9</v>
      </c>
      <c r="F19">
        <v>100</v>
      </c>
      <c r="G19">
        <v>0</v>
      </c>
      <c r="H19" s="4">
        <f t="shared" si="1"/>
        <v>-4.571428571428573</v>
      </c>
      <c r="P19" s="3"/>
    </row>
    <row r="20" spans="1:16">
      <c r="A20">
        <v>11</v>
      </c>
      <c r="B20">
        <v>110</v>
      </c>
      <c r="C20">
        <v>0</v>
      </c>
      <c r="D20" s="4">
        <f t="shared" si="0"/>
        <v>-1.4666666666666686</v>
      </c>
      <c r="E20">
        <v>10</v>
      </c>
      <c r="F20">
        <v>110</v>
      </c>
      <c r="G20">
        <v>0</v>
      </c>
      <c r="H20" s="4">
        <f t="shared" si="1"/>
        <v>-6.4285714285714306</v>
      </c>
    </row>
    <row r="21" spans="1:16">
      <c r="A21">
        <v>11</v>
      </c>
      <c r="B21" s="3" t="s">
        <v>9</v>
      </c>
      <c r="C21">
        <v>0</v>
      </c>
      <c r="E21">
        <v>10</v>
      </c>
      <c r="F21" s="3" t="s">
        <v>9</v>
      </c>
      <c r="G21">
        <v>0</v>
      </c>
    </row>
    <row r="22" spans="1:16">
      <c r="A22">
        <v>12</v>
      </c>
      <c r="E22">
        <v>10</v>
      </c>
    </row>
    <row r="23" spans="1:16">
      <c r="A23">
        <v>14</v>
      </c>
      <c r="B23" t="s">
        <v>5</v>
      </c>
      <c r="C23" s="4">
        <f>LINEST(C10:C19,B10:B19)</f>
        <v>-0.11393939393939395</v>
      </c>
      <c r="E23">
        <v>14</v>
      </c>
      <c r="F23" t="s">
        <v>5</v>
      </c>
      <c r="G23" s="4">
        <f>LINEST(G10:G15,F10:F15)</f>
        <v>-0.18571428571428572</v>
      </c>
    </row>
    <row r="24" spans="1:16">
      <c r="A24">
        <v>15</v>
      </c>
      <c r="B24" t="s">
        <v>6</v>
      </c>
      <c r="C24" s="4">
        <f>INDEX(LINEST(C10:C19,B10:B19),2)</f>
        <v>11.066666666666666</v>
      </c>
      <c r="E24">
        <v>15</v>
      </c>
      <c r="F24" t="s">
        <v>6</v>
      </c>
      <c r="G24" s="4">
        <f>INDEX(LINEST(G10:G15,F10:F15),2)</f>
        <v>14</v>
      </c>
    </row>
    <row r="25" spans="1:16">
      <c r="A25">
        <v>16</v>
      </c>
      <c r="E25">
        <v>16</v>
      </c>
    </row>
    <row r="26" spans="1:16">
      <c r="A26">
        <v>17</v>
      </c>
      <c r="E26">
        <v>17</v>
      </c>
    </row>
    <row r="27" spans="1:16">
      <c r="A27">
        <v>18</v>
      </c>
      <c r="E27">
        <v>18</v>
      </c>
    </row>
    <row r="28" spans="1:16">
      <c r="A28">
        <v>19</v>
      </c>
      <c r="E28">
        <v>19</v>
      </c>
    </row>
    <row r="29" spans="1:16">
      <c r="A29">
        <v>21</v>
      </c>
      <c r="E29">
        <v>19</v>
      </c>
    </row>
    <row r="30" spans="1:16">
      <c r="A30">
        <v>22</v>
      </c>
      <c r="E30">
        <v>20</v>
      </c>
    </row>
    <row r="31" spans="1:16">
      <c r="A31">
        <v>22</v>
      </c>
      <c r="E31">
        <v>20</v>
      </c>
    </row>
    <row r="32" spans="1:16">
      <c r="A32">
        <v>23</v>
      </c>
      <c r="E32">
        <v>20</v>
      </c>
    </row>
    <row r="33" spans="1:5">
      <c r="A33">
        <v>23</v>
      </c>
      <c r="E33">
        <v>23</v>
      </c>
    </row>
    <row r="34" spans="1:5">
      <c r="A34">
        <v>27</v>
      </c>
      <c r="E34">
        <v>26</v>
      </c>
    </row>
    <row r="35" spans="1:5">
      <c r="A35">
        <v>30</v>
      </c>
      <c r="E35">
        <v>27</v>
      </c>
    </row>
    <row r="36" spans="1:5">
      <c r="A36">
        <v>30</v>
      </c>
      <c r="E36">
        <v>27</v>
      </c>
    </row>
    <row r="37" spans="1:5">
      <c r="A37">
        <v>31</v>
      </c>
      <c r="E37">
        <v>28</v>
      </c>
    </row>
    <row r="38" spans="1:5">
      <c r="A38">
        <v>31</v>
      </c>
      <c r="E38">
        <v>29</v>
      </c>
    </row>
    <row r="39" spans="1:5">
      <c r="A39">
        <v>31</v>
      </c>
      <c r="E39">
        <v>30</v>
      </c>
    </row>
    <row r="40" spans="1:5">
      <c r="A40">
        <v>34</v>
      </c>
      <c r="E40">
        <v>34</v>
      </c>
    </row>
    <row r="41" spans="1:5">
      <c r="A41">
        <v>35</v>
      </c>
      <c r="E41">
        <v>35</v>
      </c>
    </row>
    <row r="42" spans="1:5">
      <c r="A42">
        <v>36</v>
      </c>
      <c r="E42">
        <v>36</v>
      </c>
    </row>
    <row r="43" spans="1:5">
      <c r="A43">
        <v>41</v>
      </c>
      <c r="E43">
        <v>37</v>
      </c>
    </row>
    <row r="44" spans="1:5">
      <c r="A44">
        <v>43</v>
      </c>
      <c r="E44">
        <v>38</v>
      </c>
    </row>
    <row r="45" spans="1:5">
      <c r="A45">
        <v>44</v>
      </c>
      <c r="E45">
        <v>39</v>
      </c>
    </row>
    <row r="46" spans="1:5">
      <c r="A46">
        <v>45</v>
      </c>
      <c r="E46">
        <v>40</v>
      </c>
    </row>
    <row r="47" spans="1:5">
      <c r="A47">
        <v>45</v>
      </c>
      <c r="E47">
        <v>45</v>
      </c>
    </row>
    <row r="48" spans="1:5">
      <c r="A48">
        <v>46</v>
      </c>
      <c r="E48">
        <v>46</v>
      </c>
    </row>
    <row r="49" spans="1:5">
      <c r="A49">
        <v>51</v>
      </c>
      <c r="E49">
        <v>47</v>
      </c>
    </row>
    <row r="50" spans="1:5">
      <c r="A50">
        <v>52</v>
      </c>
      <c r="E50">
        <v>48</v>
      </c>
    </row>
    <row r="51" spans="1:5">
      <c r="A51">
        <v>53</v>
      </c>
      <c r="E51">
        <v>50</v>
      </c>
    </row>
    <row r="52" spans="1:5">
      <c r="A52">
        <v>56</v>
      </c>
      <c r="E52">
        <v>51</v>
      </c>
    </row>
    <row r="53" spans="1:5">
      <c r="A53">
        <v>61</v>
      </c>
      <c r="E53">
        <v>53</v>
      </c>
    </row>
    <row r="54" spans="1:5">
      <c r="A54">
        <v>62</v>
      </c>
      <c r="E54">
        <v>54</v>
      </c>
    </row>
    <row r="55" spans="1:5">
      <c r="A55">
        <v>76</v>
      </c>
    </row>
    <row r="56" spans="1:5">
      <c r="A56">
        <v>76</v>
      </c>
    </row>
    <row r="57" spans="1:5">
      <c r="A57">
        <v>100</v>
      </c>
    </row>
  </sheetData>
  <phoneticPr fontId="2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CSUS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Coleman</dc:creator>
  <cp:lastModifiedBy>Ron Coleman</cp:lastModifiedBy>
  <cp:lastPrinted>2006-11-20T10:22:29Z</cp:lastPrinted>
  <dcterms:created xsi:type="dcterms:W3CDTF">2005-11-26T08:59:45Z</dcterms:created>
  <dcterms:modified xsi:type="dcterms:W3CDTF">2010-11-22T17:41:33Z</dcterms:modified>
</cp:coreProperties>
</file>