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6" activeTab="0"/>
  </bookViews>
  <sheets>
    <sheet name="Spring 2016 grades" sheetId="1" r:id="rId1"/>
  </sheets>
  <definedNames>
    <definedName name="_xlnm.Print_Area" localSheetId="0">'Spring 2016 grades'!$A$1:$AG$28</definedName>
  </definedNames>
  <calcPr fullCalcOnLoad="1"/>
</workbook>
</file>

<file path=xl/sharedStrings.xml><?xml version="1.0" encoding="utf-8"?>
<sst xmlns="http://schemas.openxmlformats.org/spreadsheetml/2006/main" count="83" uniqueCount="66">
  <si>
    <t>Lab 1- grain size analysis</t>
  </si>
  <si>
    <t>Secret code name</t>
  </si>
  <si>
    <t>Average after first exam</t>
  </si>
  <si>
    <t>Lab 4: clastic sedimentary structures</t>
  </si>
  <si>
    <t>Lab 5: clastic rock I.D. quiz</t>
  </si>
  <si>
    <t>Midterm #2</t>
  </si>
  <si>
    <t>Lab final</t>
  </si>
  <si>
    <t>Final exam</t>
  </si>
  <si>
    <t>Final grade</t>
  </si>
  <si>
    <t>Final average</t>
  </si>
  <si>
    <t>Week 14 reading log</t>
  </si>
  <si>
    <t>Reading log average</t>
  </si>
  <si>
    <t>Week 1 reading log</t>
  </si>
  <si>
    <t>Week 2 reading log</t>
  </si>
  <si>
    <t>Week 3 reading log</t>
  </si>
  <si>
    <t>Week 4 reading log</t>
  </si>
  <si>
    <t>Week 6 reading log</t>
  </si>
  <si>
    <t>Week 7 reading log</t>
  </si>
  <si>
    <t>Group project</t>
  </si>
  <si>
    <t>Average</t>
  </si>
  <si>
    <t>Points possible</t>
  </si>
  <si>
    <t>Lab 2 sand ARS, NDS</t>
  </si>
  <si>
    <t>Lab 3: sand KDS, PVB</t>
  </si>
  <si>
    <t>Midterm #1/95</t>
  </si>
  <si>
    <t>Week 6 lab- clastic quiz</t>
  </si>
  <si>
    <t>Shallan</t>
  </si>
  <si>
    <t>Cosmo</t>
  </si>
  <si>
    <t>GG</t>
  </si>
  <si>
    <t>Potato</t>
  </si>
  <si>
    <t>Phalto</t>
  </si>
  <si>
    <t>DiamondStrong</t>
  </si>
  <si>
    <t>Angler of the Year</t>
  </si>
  <si>
    <t>K2Oz3tech</t>
  </si>
  <si>
    <t>Voltaire</t>
  </si>
  <si>
    <t>Aragonite</t>
  </si>
  <si>
    <t>Sauron</t>
  </si>
  <si>
    <t>Geodude</t>
  </si>
  <si>
    <t>Rock Hound</t>
  </si>
  <si>
    <t>Khaleesi the cat</t>
  </si>
  <si>
    <t>Skywalker</t>
  </si>
  <si>
    <t>Eagle Cap</t>
  </si>
  <si>
    <t>Open stance</t>
  </si>
  <si>
    <t>Chalupa Batman</t>
  </si>
  <si>
    <t>Graywacke</t>
  </si>
  <si>
    <t>Zapp Brannigan</t>
  </si>
  <si>
    <t>P.C.T.</t>
  </si>
  <si>
    <t>Textbook135</t>
  </si>
  <si>
    <t>Disney Queen</t>
  </si>
  <si>
    <t>Corduroy</t>
  </si>
  <si>
    <t xml:space="preserve">Week 8 reading </t>
  </si>
  <si>
    <t>Week 9 reading log</t>
  </si>
  <si>
    <t>Week 12 reading log</t>
  </si>
  <si>
    <t>Lab 14: Carbonate petrology</t>
  </si>
  <si>
    <t>Lab 11 &amp; 12: Sandstone petrography (grain catalog)</t>
  </si>
  <si>
    <t>Strat column</t>
  </si>
  <si>
    <t>Lab 13: Coal, phosphate, chert exit quiz</t>
  </si>
  <si>
    <t>Week 15 reading log (extra credit)</t>
  </si>
  <si>
    <t>Field trip activities</t>
  </si>
  <si>
    <t>B</t>
  </si>
  <si>
    <t>C</t>
  </si>
  <si>
    <t>A</t>
  </si>
  <si>
    <t>C+</t>
  </si>
  <si>
    <t>B+</t>
  </si>
  <si>
    <t>B-</t>
  </si>
  <si>
    <t>A-</t>
  </si>
  <si>
    <t>Week 13 reading log (extra credit)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</si>
</sst>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/>
      <right style="hair">
        <color rgb="FF000000"/>
      </right>
      <top>
        <color indexed="63"/>
      </top>
      <bottom style="hair">
        <color rgb="FF000000"/>
      </bottom>
    </border>
    <border>
      <left style="hair"/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textRotation="90" wrapText="1"/>
    </xf>
    <xf numFmtId="0" fontId="39" fillId="0" borderId="13" xfId="0" applyFont="1" applyBorder="1" applyAlignment="1">
      <alignment horizontal="center" textRotation="90" wrapText="1"/>
    </xf>
    <xf numFmtId="0" fontId="19" fillId="0" borderId="13" xfId="0" applyFont="1" applyBorder="1" applyAlignment="1">
      <alignment horizontal="center" textRotation="90" wrapText="1"/>
    </xf>
    <xf numFmtId="168" fontId="19" fillId="0" borderId="13" xfId="0" applyNumberFormat="1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textRotation="90" wrapText="1"/>
    </xf>
    <xf numFmtId="0" fontId="39" fillId="0" borderId="12" xfId="0" applyFont="1" applyBorder="1" applyAlignment="1">
      <alignment horizontal="center" textRotation="90" wrapText="1"/>
    </xf>
    <xf numFmtId="0" fontId="39" fillId="0" borderId="0" xfId="0" applyFont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40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19" fillId="0" borderId="24" xfId="0" applyFont="1" applyBorder="1" applyAlignment="1">
      <alignment/>
    </xf>
    <xf numFmtId="168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168" fontId="39" fillId="0" borderId="16" xfId="0" applyNumberFormat="1" applyFont="1" applyBorder="1" applyAlignment="1">
      <alignment/>
    </xf>
    <xf numFmtId="168" fontId="39" fillId="0" borderId="0" xfId="0" applyNumberFormat="1" applyFont="1" applyAlignment="1">
      <alignment/>
    </xf>
    <xf numFmtId="168" fontId="39" fillId="0" borderId="17" xfId="0" applyNumberFormat="1" applyFont="1" applyBorder="1" applyAlignment="1">
      <alignment/>
    </xf>
    <xf numFmtId="168" fontId="39" fillId="0" borderId="18" xfId="0" applyNumberFormat="1" applyFont="1" applyBorder="1" applyAlignment="1">
      <alignment/>
    </xf>
    <xf numFmtId="0" fontId="39" fillId="0" borderId="27" xfId="0" applyFont="1" applyBorder="1" applyAlignment="1">
      <alignment/>
    </xf>
    <xf numFmtId="168" fontId="39" fillId="0" borderId="24" xfId="0" applyNumberFormat="1" applyFont="1" applyBorder="1" applyAlignment="1">
      <alignment/>
    </xf>
    <xf numFmtId="0" fontId="4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0" fontId="39" fillId="33" borderId="19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168" fontId="39" fillId="0" borderId="20" xfId="0" applyNumberFormat="1" applyFont="1" applyBorder="1" applyAlignment="1">
      <alignment/>
    </xf>
    <xf numFmtId="168" fontId="39" fillId="0" borderId="28" xfId="0" applyNumberFormat="1" applyFont="1" applyBorder="1" applyAlignment="1">
      <alignment horizontal="center" textRotation="90" wrapText="1"/>
    </xf>
    <xf numFmtId="0" fontId="39" fillId="0" borderId="14" xfId="0" applyFont="1" applyBorder="1" applyAlignment="1">
      <alignment horizontal="center" textRotation="90" wrapText="1"/>
    </xf>
    <xf numFmtId="168" fontId="39" fillId="0" borderId="21" xfId="0" applyNumberFormat="1" applyFont="1" applyBorder="1" applyAlignment="1">
      <alignment/>
    </xf>
    <xf numFmtId="168" fontId="39" fillId="0" borderId="25" xfId="0" applyNumberFormat="1" applyFont="1" applyBorder="1" applyAlignment="1">
      <alignment/>
    </xf>
    <xf numFmtId="168" fontId="39" fillId="0" borderId="11" xfId="0" applyNumberFormat="1" applyFont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168" fontId="39" fillId="0" borderId="0" xfId="0" applyNumberFormat="1" applyFont="1" applyBorder="1" applyAlignment="1">
      <alignment/>
    </xf>
    <xf numFmtId="168" fontId="39" fillId="0" borderId="29" xfId="0" applyNumberFormat="1" applyFont="1" applyBorder="1" applyAlignment="1">
      <alignment/>
    </xf>
    <xf numFmtId="168" fontId="39" fillId="0" borderId="30" xfId="0" applyNumberFormat="1" applyFont="1" applyBorder="1" applyAlignment="1">
      <alignment/>
    </xf>
    <xf numFmtId="168" fontId="19" fillId="0" borderId="30" xfId="0" applyNumberFormat="1" applyFont="1" applyBorder="1" applyAlignment="1">
      <alignment/>
    </xf>
    <xf numFmtId="168" fontId="39" fillId="0" borderId="30" xfId="0" applyNumberFormat="1" applyFont="1" applyBorder="1" applyAlignment="1">
      <alignment horizontal="center"/>
    </xf>
    <xf numFmtId="168" fontId="19" fillId="0" borderId="20" xfId="0" applyNumberFormat="1" applyFont="1" applyBorder="1" applyAlignment="1">
      <alignment/>
    </xf>
    <xf numFmtId="168" fontId="19" fillId="0" borderId="16" xfId="0" applyNumberFormat="1" applyFont="1" applyBorder="1" applyAlignment="1">
      <alignment/>
    </xf>
    <xf numFmtId="0" fontId="42" fillId="0" borderId="21" xfId="0" applyFont="1" applyBorder="1" applyAlignment="1">
      <alignment/>
    </xf>
    <xf numFmtId="0" fontId="39" fillId="0" borderId="31" xfId="0" applyFont="1" applyBorder="1" applyAlignment="1">
      <alignment wrapText="1"/>
    </xf>
    <xf numFmtId="0" fontId="39" fillId="33" borderId="23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40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20" sqref="T20"/>
    </sheetView>
  </sheetViews>
  <sheetFormatPr defaultColWidth="9.28125" defaultRowHeight="15"/>
  <cols>
    <col min="1" max="1" width="18.7109375" style="10" customWidth="1"/>
    <col min="2" max="4" width="6.140625" style="10" customWidth="1"/>
    <col min="5" max="7" width="6.140625" style="36" customWidth="1"/>
    <col min="8" max="8" width="6.140625" style="30" customWidth="1"/>
    <col min="9" max="18" width="6.140625" style="36" customWidth="1"/>
    <col min="19" max="19" width="6.140625" style="37" customWidth="1"/>
    <col min="20" max="20" width="6.140625" style="36" customWidth="1"/>
    <col min="21" max="33" width="5.8515625" style="10" customWidth="1"/>
    <col min="34" max="16384" width="9.28125" style="10" customWidth="1"/>
  </cols>
  <sheetData>
    <row r="1" spans="1:33" ht="119.25" customHeight="1" thickBot="1">
      <c r="A1" s="3" t="s">
        <v>1</v>
      </c>
      <c r="B1" s="4" t="s">
        <v>0</v>
      </c>
      <c r="C1" s="5" t="s">
        <v>21</v>
      </c>
      <c r="D1" s="5" t="s">
        <v>22</v>
      </c>
      <c r="E1" s="6" t="s">
        <v>3</v>
      </c>
      <c r="F1" s="6" t="s">
        <v>4</v>
      </c>
      <c r="G1" s="6" t="s">
        <v>23</v>
      </c>
      <c r="H1" s="43" t="s">
        <v>2</v>
      </c>
      <c r="I1" s="6" t="s">
        <v>24</v>
      </c>
      <c r="J1" s="6" t="s">
        <v>54</v>
      </c>
      <c r="K1" s="6" t="s">
        <v>18</v>
      </c>
      <c r="L1" s="6" t="s">
        <v>53</v>
      </c>
      <c r="M1" s="6" t="s">
        <v>5</v>
      </c>
      <c r="N1" s="6" t="s">
        <v>55</v>
      </c>
      <c r="O1" s="6" t="s">
        <v>52</v>
      </c>
      <c r="P1" s="6" t="s">
        <v>6</v>
      </c>
      <c r="Q1" s="6" t="s">
        <v>57</v>
      </c>
      <c r="R1" s="6" t="s">
        <v>7</v>
      </c>
      <c r="S1" s="7" t="s">
        <v>9</v>
      </c>
      <c r="T1" s="8" t="s">
        <v>8</v>
      </c>
      <c r="U1" s="9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49</v>
      </c>
      <c r="AB1" s="5" t="s">
        <v>50</v>
      </c>
      <c r="AC1" s="5" t="s">
        <v>51</v>
      </c>
      <c r="AD1" s="5" t="s">
        <v>65</v>
      </c>
      <c r="AE1" s="5" t="s">
        <v>10</v>
      </c>
      <c r="AF1" s="5" t="s">
        <v>56</v>
      </c>
      <c r="AG1" s="44" t="s">
        <v>11</v>
      </c>
    </row>
    <row r="2" spans="1:33" ht="13.5" customHeight="1">
      <c r="A2" s="2" t="s">
        <v>31</v>
      </c>
      <c r="B2" s="48">
        <v>92</v>
      </c>
      <c r="C2" s="49">
        <v>17</v>
      </c>
      <c r="D2" s="39">
        <v>17</v>
      </c>
      <c r="E2" s="39">
        <v>20</v>
      </c>
      <c r="F2" s="39">
        <v>16.5</v>
      </c>
      <c r="G2" s="14">
        <v>84</v>
      </c>
      <c r="H2" s="29">
        <f aca="true" t="shared" si="0" ref="H2:H26">((U2+V2+W2+X2)/4)*2+(((B2/5)+C2+D2+E2+F2)/5)*2+G2*0.5</f>
        <v>87.56</v>
      </c>
      <c r="I2" s="39">
        <v>16.5</v>
      </c>
      <c r="J2" s="39">
        <v>17</v>
      </c>
      <c r="K2" s="39">
        <v>10</v>
      </c>
      <c r="L2" s="39">
        <v>32</v>
      </c>
      <c r="M2" s="14">
        <v>87</v>
      </c>
      <c r="N2" s="39">
        <v>15</v>
      </c>
      <c r="O2" s="39">
        <v>20</v>
      </c>
      <c r="P2" s="13">
        <v>39</v>
      </c>
      <c r="Q2" s="13">
        <v>5</v>
      </c>
      <c r="R2" s="14">
        <v>72</v>
      </c>
      <c r="S2" s="55">
        <f aca="true" t="shared" si="1" ref="S2:S26">AG2+((B2/5)+C2+D2+E2+F2+I2+J2+L2+N2+O2)*(30/220)+K2+(P2*0.1)+(G2*0.15)+(M2*0.15)+(R2*0.2)</f>
        <v>84.77727272727273</v>
      </c>
      <c r="T2" s="15" t="s">
        <v>58</v>
      </c>
      <c r="U2" s="16">
        <v>5</v>
      </c>
      <c r="V2" s="12">
        <v>5</v>
      </c>
      <c r="W2" s="12">
        <v>5</v>
      </c>
      <c r="X2" s="12">
        <v>5</v>
      </c>
      <c r="Y2" s="12">
        <v>5</v>
      </c>
      <c r="Z2" s="12">
        <v>5</v>
      </c>
      <c r="AA2" s="12">
        <v>5</v>
      </c>
      <c r="AB2" s="12">
        <v>5</v>
      </c>
      <c r="AC2" s="12">
        <v>5</v>
      </c>
      <c r="AD2" s="12">
        <v>5</v>
      </c>
      <c r="AE2" s="12">
        <v>5</v>
      </c>
      <c r="AF2" s="12"/>
      <c r="AG2" s="45">
        <f aca="true" t="shared" si="2" ref="AG2:AG26">(U2+V2+W2+X2+Y2+Z2+AA2+AB2+AC2+AE2+AF2)/10</f>
        <v>5</v>
      </c>
    </row>
    <row r="3" spans="1:33" ht="13.5" customHeight="1">
      <c r="A3" s="2" t="s">
        <v>34</v>
      </c>
      <c r="B3" s="11">
        <v>14</v>
      </c>
      <c r="C3" s="12">
        <v>17.5</v>
      </c>
      <c r="D3" s="13">
        <v>15.5</v>
      </c>
      <c r="E3" s="13">
        <v>14</v>
      </c>
      <c r="F3" s="13">
        <v>18.5</v>
      </c>
      <c r="G3" s="14">
        <v>34</v>
      </c>
      <c r="H3" s="42">
        <f t="shared" si="0"/>
        <v>49.32</v>
      </c>
      <c r="I3" s="13">
        <v>18.5</v>
      </c>
      <c r="J3" s="13">
        <v>17</v>
      </c>
      <c r="K3" s="13">
        <v>10</v>
      </c>
      <c r="L3" s="13">
        <v>24.5</v>
      </c>
      <c r="M3" s="14">
        <v>74</v>
      </c>
      <c r="N3" s="13">
        <v>17</v>
      </c>
      <c r="O3" s="13">
        <v>20</v>
      </c>
      <c r="P3" s="13">
        <v>28</v>
      </c>
      <c r="Q3" s="13">
        <v>5</v>
      </c>
      <c r="R3" s="14">
        <v>87</v>
      </c>
      <c r="S3" s="55">
        <f t="shared" si="1"/>
        <v>72.44090909090909</v>
      </c>
      <c r="T3" s="15" t="s">
        <v>59</v>
      </c>
      <c r="U3" s="16"/>
      <c r="V3" s="12"/>
      <c r="W3" s="12">
        <v>5</v>
      </c>
      <c r="X3" s="12">
        <v>5</v>
      </c>
      <c r="Y3" s="12">
        <v>5</v>
      </c>
      <c r="Z3" s="12">
        <v>5</v>
      </c>
      <c r="AA3" s="12">
        <v>5</v>
      </c>
      <c r="AB3" s="12">
        <v>5</v>
      </c>
      <c r="AC3" s="12">
        <v>5</v>
      </c>
      <c r="AD3" s="12"/>
      <c r="AE3" s="12"/>
      <c r="AF3" s="12"/>
      <c r="AG3" s="45">
        <f t="shared" si="2"/>
        <v>3.5</v>
      </c>
    </row>
    <row r="4" spans="1:33" ht="13.5" customHeight="1">
      <c r="A4" s="1" t="s">
        <v>42</v>
      </c>
      <c r="B4" s="38">
        <v>93</v>
      </c>
      <c r="C4" s="40">
        <v>17</v>
      </c>
      <c r="D4" s="41">
        <v>16</v>
      </c>
      <c r="E4" s="39">
        <v>20</v>
      </c>
      <c r="F4" s="41">
        <v>18</v>
      </c>
      <c r="G4" s="20">
        <v>86</v>
      </c>
      <c r="H4" s="42">
        <f t="shared" si="0"/>
        <v>88.84</v>
      </c>
      <c r="I4" s="41">
        <v>18</v>
      </c>
      <c r="J4" s="39">
        <v>17</v>
      </c>
      <c r="K4" s="39">
        <v>10</v>
      </c>
      <c r="L4" s="41">
        <v>28</v>
      </c>
      <c r="M4" s="20">
        <v>66</v>
      </c>
      <c r="N4" s="41">
        <v>19</v>
      </c>
      <c r="O4" s="39">
        <v>20</v>
      </c>
      <c r="P4" s="19">
        <v>36</v>
      </c>
      <c r="Q4" s="19">
        <v>5</v>
      </c>
      <c r="R4" s="20">
        <v>59</v>
      </c>
      <c r="S4" s="55">
        <f t="shared" si="1"/>
        <v>78.32727272727273</v>
      </c>
      <c r="T4" s="21" t="s">
        <v>61</v>
      </c>
      <c r="U4" s="22">
        <v>5</v>
      </c>
      <c r="V4" s="18">
        <v>5</v>
      </c>
      <c r="W4" s="18">
        <v>5</v>
      </c>
      <c r="X4" s="18">
        <v>5</v>
      </c>
      <c r="Y4" s="12">
        <v>5</v>
      </c>
      <c r="Z4" s="12">
        <v>5</v>
      </c>
      <c r="AA4" s="18">
        <v>5</v>
      </c>
      <c r="AB4" s="18"/>
      <c r="AC4" s="18"/>
      <c r="AD4" s="18"/>
      <c r="AE4" s="18">
        <v>5</v>
      </c>
      <c r="AF4" s="18"/>
      <c r="AG4" s="45">
        <f t="shared" si="2"/>
        <v>4</v>
      </c>
    </row>
    <row r="5" spans="1:33" ht="13.5" customHeight="1">
      <c r="A5" s="1" t="s">
        <v>48</v>
      </c>
      <c r="B5" s="38">
        <v>98</v>
      </c>
      <c r="C5" s="40">
        <v>16</v>
      </c>
      <c r="D5" s="41">
        <v>18</v>
      </c>
      <c r="E5" s="39">
        <v>20</v>
      </c>
      <c r="F5" s="41">
        <v>16</v>
      </c>
      <c r="G5" s="20">
        <v>79</v>
      </c>
      <c r="H5" s="42">
        <f t="shared" si="0"/>
        <v>85.34</v>
      </c>
      <c r="I5" s="41">
        <v>16</v>
      </c>
      <c r="J5" s="39">
        <v>19</v>
      </c>
      <c r="K5" s="39">
        <v>10</v>
      </c>
      <c r="L5" s="41">
        <v>18</v>
      </c>
      <c r="M5" s="20">
        <v>95</v>
      </c>
      <c r="N5" s="41">
        <v>14</v>
      </c>
      <c r="O5" s="39">
        <v>20</v>
      </c>
      <c r="P5" s="19">
        <v>31</v>
      </c>
      <c r="Q5" s="19">
        <v>5</v>
      </c>
      <c r="R5" s="20">
        <v>90</v>
      </c>
      <c r="S5" s="55">
        <f t="shared" si="1"/>
        <v>86.28181818181818</v>
      </c>
      <c r="T5" s="21" t="s">
        <v>58</v>
      </c>
      <c r="U5" s="22">
        <v>5</v>
      </c>
      <c r="V5" s="18">
        <v>5</v>
      </c>
      <c r="W5" s="18">
        <v>5</v>
      </c>
      <c r="X5" s="18">
        <v>5</v>
      </c>
      <c r="Y5" s="12">
        <v>5</v>
      </c>
      <c r="Z5" s="12">
        <v>5</v>
      </c>
      <c r="AA5" s="18">
        <v>5</v>
      </c>
      <c r="AB5" s="18">
        <v>5</v>
      </c>
      <c r="AC5" s="18">
        <v>5</v>
      </c>
      <c r="AD5" s="18">
        <v>5</v>
      </c>
      <c r="AE5" s="18">
        <v>5</v>
      </c>
      <c r="AF5" s="18"/>
      <c r="AG5" s="45">
        <f t="shared" si="2"/>
        <v>5</v>
      </c>
    </row>
    <row r="6" spans="1:33" ht="13.5" customHeight="1">
      <c r="A6" s="1" t="s">
        <v>26</v>
      </c>
      <c r="B6" s="17">
        <v>71</v>
      </c>
      <c r="C6" s="18">
        <v>15</v>
      </c>
      <c r="D6" s="19">
        <v>18</v>
      </c>
      <c r="E6" s="13">
        <v>15.5</v>
      </c>
      <c r="F6" s="19">
        <v>20</v>
      </c>
      <c r="G6" s="20">
        <v>71</v>
      </c>
      <c r="H6" s="42">
        <f t="shared" si="0"/>
        <v>78.58</v>
      </c>
      <c r="I6" s="19">
        <v>20</v>
      </c>
      <c r="J6" s="13">
        <v>16</v>
      </c>
      <c r="K6" s="13">
        <v>10</v>
      </c>
      <c r="L6" s="19">
        <v>37.5</v>
      </c>
      <c r="M6" s="20">
        <v>75</v>
      </c>
      <c r="N6" s="19">
        <v>15.5</v>
      </c>
      <c r="O6" s="13">
        <v>20</v>
      </c>
      <c r="P6" s="19">
        <v>38</v>
      </c>
      <c r="Q6" s="19">
        <v>5</v>
      </c>
      <c r="R6" s="20">
        <v>58</v>
      </c>
      <c r="S6" s="55">
        <f t="shared" si="1"/>
        <v>78.44090909090909</v>
      </c>
      <c r="T6" s="21" t="s">
        <v>61</v>
      </c>
      <c r="U6" s="22">
        <v>5</v>
      </c>
      <c r="V6" s="18">
        <v>5</v>
      </c>
      <c r="W6" s="18">
        <v>5</v>
      </c>
      <c r="X6" s="18">
        <v>5</v>
      </c>
      <c r="Y6" s="12">
        <v>5</v>
      </c>
      <c r="Z6" s="12">
        <v>5</v>
      </c>
      <c r="AA6" s="12">
        <v>5</v>
      </c>
      <c r="AB6" s="12">
        <v>5</v>
      </c>
      <c r="AC6" s="12">
        <v>5</v>
      </c>
      <c r="AD6" s="18">
        <v>5</v>
      </c>
      <c r="AE6" s="18">
        <v>5</v>
      </c>
      <c r="AF6" s="18"/>
      <c r="AG6" s="45">
        <f t="shared" si="2"/>
        <v>5</v>
      </c>
    </row>
    <row r="7" spans="1:33" ht="13.5" customHeight="1">
      <c r="A7" s="1" t="s">
        <v>30</v>
      </c>
      <c r="B7" s="38">
        <v>94</v>
      </c>
      <c r="C7" s="40">
        <v>16</v>
      </c>
      <c r="D7" s="40">
        <v>17</v>
      </c>
      <c r="E7" s="39">
        <v>20</v>
      </c>
      <c r="F7" s="41">
        <v>14</v>
      </c>
      <c r="G7" s="20">
        <v>66</v>
      </c>
      <c r="H7" s="42">
        <f t="shared" si="0"/>
        <v>77.32</v>
      </c>
      <c r="I7" s="41">
        <v>14</v>
      </c>
      <c r="J7" s="39">
        <v>19</v>
      </c>
      <c r="K7" s="39">
        <v>10</v>
      </c>
      <c r="L7" s="41">
        <v>30</v>
      </c>
      <c r="M7" s="20">
        <v>84</v>
      </c>
      <c r="N7" s="41">
        <v>16</v>
      </c>
      <c r="O7" s="39">
        <v>20</v>
      </c>
      <c r="P7" s="19">
        <v>38</v>
      </c>
      <c r="Q7" s="19">
        <v>5</v>
      </c>
      <c r="R7" s="20">
        <v>78</v>
      </c>
      <c r="S7" s="55">
        <f t="shared" si="1"/>
        <v>81.6</v>
      </c>
      <c r="T7" s="57" t="s">
        <v>58</v>
      </c>
      <c r="U7" s="22">
        <v>5</v>
      </c>
      <c r="V7" s="18">
        <v>5</v>
      </c>
      <c r="W7" s="18">
        <v>5</v>
      </c>
      <c r="X7" s="18">
        <v>5</v>
      </c>
      <c r="Y7" s="12">
        <v>5</v>
      </c>
      <c r="Z7" s="12">
        <v>5</v>
      </c>
      <c r="AA7" s="12">
        <v>5</v>
      </c>
      <c r="AB7" s="12"/>
      <c r="AC7" s="12">
        <v>5</v>
      </c>
      <c r="AD7" s="18">
        <v>5</v>
      </c>
      <c r="AE7" s="18">
        <v>5</v>
      </c>
      <c r="AF7" s="18"/>
      <c r="AG7" s="45">
        <f t="shared" si="2"/>
        <v>4.5</v>
      </c>
    </row>
    <row r="8" spans="1:33" ht="13.5" customHeight="1">
      <c r="A8" s="1" t="s">
        <v>47</v>
      </c>
      <c r="B8" s="38">
        <v>98</v>
      </c>
      <c r="C8" s="40">
        <v>16</v>
      </c>
      <c r="D8" s="41">
        <v>18</v>
      </c>
      <c r="E8" s="39">
        <v>20</v>
      </c>
      <c r="F8" s="41">
        <v>19</v>
      </c>
      <c r="G8" s="20">
        <v>90</v>
      </c>
      <c r="H8" s="42">
        <f t="shared" si="0"/>
        <v>92.03999999999999</v>
      </c>
      <c r="I8" s="41">
        <v>19</v>
      </c>
      <c r="J8" s="39">
        <v>19</v>
      </c>
      <c r="K8" s="39">
        <v>10</v>
      </c>
      <c r="L8" s="41">
        <v>19</v>
      </c>
      <c r="M8" s="20">
        <v>95</v>
      </c>
      <c r="N8" s="41">
        <v>16</v>
      </c>
      <c r="O8" s="39">
        <v>20</v>
      </c>
      <c r="P8" s="19">
        <v>43</v>
      </c>
      <c r="Q8" s="19">
        <v>5</v>
      </c>
      <c r="R8" s="20">
        <v>91</v>
      </c>
      <c r="S8" s="55">
        <f t="shared" si="1"/>
        <v>91.0590909090909</v>
      </c>
      <c r="T8" s="21" t="s">
        <v>64</v>
      </c>
      <c r="U8" s="22">
        <v>5</v>
      </c>
      <c r="V8" s="18">
        <v>5</v>
      </c>
      <c r="W8" s="18">
        <v>5</v>
      </c>
      <c r="X8" s="18">
        <v>5</v>
      </c>
      <c r="Y8" s="12">
        <v>5</v>
      </c>
      <c r="Z8" s="12">
        <v>5</v>
      </c>
      <c r="AA8" s="12">
        <v>5</v>
      </c>
      <c r="AB8" s="12">
        <v>5</v>
      </c>
      <c r="AC8" s="12">
        <v>5</v>
      </c>
      <c r="AD8" s="18"/>
      <c r="AE8" s="18">
        <v>5</v>
      </c>
      <c r="AF8" s="18">
        <v>5</v>
      </c>
      <c r="AG8" s="45">
        <f t="shared" si="2"/>
        <v>5.5</v>
      </c>
    </row>
    <row r="9" spans="1:33" ht="13.5" customHeight="1">
      <c r="A9" s="1" t="s">
        <v>40</v>
      </c>
      <c r="B9" s="17">
        <v>58</v>
      </c>
      <c r="C9" s="18">
        <v>14.5</v>
      </c>
      <c r="D9" s="19">
        <v>13</v>
      </c>
      <c r="E9" s="13">
        <v>16.5</v>
      </c>
      <c r="F9" s="19">
        <v>19.5</v>
      </c>
      <c r="G9" s="20">
        <v>79</v>
      </c>
      <c r="H9" s="42">
        <f t="shared" si="0"/>
        <v>79.53999999999999</v>
      </c>
      <c r="I9" s="19">
        <v>19.5</v>
      </c>
      <c r="J9" s="13">
        <v>17</v>
      </c>
      <c r="K9" s="13">
        <v>10</v>
      </c>
      <c r="L9" s="19">
        <v>35</v>
      </c>
      <c r="M9" s="20">
        <v>87</v>
      </c>
      <c r="N9" s="19">
        <v>15.5</v>
      </c>
      <c r="O9" s="13">
        <v>20</v>
      </c>
      <c r="P9" s="19">
        <v>33</v>
      </c>
      <c r="Q9" s="19">
        <v>5</v>
      </c>
      <c r="R9" s="20">
        <v>58</v>
      </c>
      <c r="S9" s="55">
        <f t="shared" si="1"/>
        <v>78.53181818181818</v>
      </c>
      <c r="T9" s="21" t="s">
        <v>61</v>
      </c>
      <c r="U9" s="22">
        <v>5</v>
      </c>
      <c r="V9" s="18">
        <v>5</v>
      </c>
      <c r="W9" s="18">
        <v>5</v>
      </c>
      <c r="X9" s="19">
        <v>5</v>
      </c>
      <c r="Y9" s="12"/>
      <c r="Z9" s="12">
        <v>5</v>
      </c>
      <c r="AA9" s="12">
        <v>5</v>
      </c>
      <c r="AB9" s="12">
        <v>4</v>
      </c>
      <c r="AC9" s="12">
        <v>5</v>
      </c>
      <c r="AD9" s="18">
        <v>5</v>
      </c>
      <c r="AE9" s="18"/>
      <c r="AF9" s="18"/>
      <c r="AG9" s="45">
        <f t="shared" si="2"/>
        <v>3.9</v>
      </c>
    </row>
    <row r="10" spans="1:33" ht="13.5" customHeight="1">
      <c r="A10" s="1" t="s">
        <v>36</v>
      </c>
      <c r="B10" s="17">
        <v>81</v>
      </c>
      <c r="C10" s="18">
        <v>15.5</v>
      </c>
      <c r="D10" s="19">
        <v>18</v>
      </c>
      <c r="E10" s="13">
        <v>18.5</v>
      </c>
      <c r="F10" s="19">
        <v>19</v>
      </c>
      <c r="G10" s="20">
        <v>87</v>
      </c>
      <c r="H10" s="42">
        <f t="shared" si="0"/>
        <v>88.38</v>
      </c>
      <c r="I10" s="19">
        <v>19</v>
      </c>
      <c r="J10" s="13">
        <v>19</v>
      </c>
      <c r="K10" s="13">
        <v>10</v>
      </c>
      <c r="L10" s="19">
        <v>36</v>
      </c>
      <c r="M10" s="20">
        <v>95</v>
      </c>
      <c r="N10" s="19">
        <v>17</v>
      </c>
      <c r="O10" s="13">
        <v>20</v>
      </c>
      <c r="P10" s="19">
        <v>41</v>
      </c>
      <c r="Q10" s="19">
        <v>5</v>
      </c>
      <c r="R10" s="20">
        <v>83</v>
      </c>
      <c r="S10" s="55">
        <f t="shared" si="1"/>
        <v>87.92727272727271</v>
      </c>
      <c r="T10" s="21" t="s">
        <v>62</v>
      </c>
      <c r="U10" s="22">
        <v>5</v>
      </c>
      <c r="V10" s="18">
        <v>5</v>
      </c>
      <c r="W10" s="18">
        <v>5</v>
      </c>
      <c r="X10" s="18">
        <v>5</v>
      </c>
      <c r="Y10" s="12">
        <v>5</v>
      </c>
      <c r="Z10" s="12"/>
      <c r="AA10" s="12"/>
      <c r="AB10" s="12">
        <v>4</v>
      </c>
      <c r="AC10" s="12"/>
      <c r="AD10" s="18"/>
      <c r="AE10" s="18"/>
      <c r="AF10" s="18"/>
      <c r="AG10" s="45">
        <f t="shared" si="2"/>
        <v>2.9</v>
      </c>
    </row>
    <row r="11" spans="1:33" ht="13.5" customHeight="1">
      <c r="A11" s="1" t="s">
        <v>27</v>
      </c>
      <c r="B11" s="17">
        <v>85</v>
      </c>
      <c r="C11" s="18">
        <v>14</v>
      </c>
      <c r="D11" s="19">
        <v>14</v>
      </c>
      <c r="E11" s="13">
        <v>16.5</v>
      </c>
      <c r="F11" s="19">
        <v>17</v>
      </c>
      <c r="G11" s="20">
        <v>76</v>
      </c>
      <c r="H11" s="42">
        <f t="shared" si="0"/>
        <v>78.9</v>
      </c>
      <c r="I11" s="19">
        <v>17</v>
      </c>
      <c r="J11" s="13">
        <v>18</v>
      </c>
      <c r="K11" s="13">
        <v>10</v>
      </c>
      <c r="L11" s="19">
        <v>24</v>
      </c>
      <c r="M11" s="20">
        <v>79</v>
      </c>
      <c r="N11" s="19">
        <v>15</v>
      </c>
      <c r="O11" s="13">
        <v>20</v>
      </c>
      <c r="P11" s="19">
        <v>45</v>
      </c>
      <c r="Q11" s="19">
        <v>5</v>
      </c>
      <c r="R11" s="20">
        <v>73</v>
      </c>
      <c r="S11" s="55">
        <f t="shared" si="1"/>
        <v>80.67272727272726</v>
      </c>
      <c r="T11" s="21" t="s">
        <v>63</v>
      </c>
      <c r="U11" s="22">
        <v>5</v>
      </c>
      <c r="V11" s="18">
        <v>4</v>
      </c>
      <c r="W11" s="18">
        <v>5</v>
      </c>
      <c r="X11" s="18">
        <v>5</v>
      </c>
      <c r="Y11" s="12">
        <v>4</v>
      </c>
      <c r="Z11" s="12">
        <v>5</v>
      </c>
      <c r="AA11" s="12">
        <v>5</v>
      </c>
      <c r="AB11" s="12">
        <v>5</v>
      </c>
      <c r="AC11" s="12">
        <v>5</v>
      </c>
      <c r="AD11" s="18"/>
      <c r="AE11" s="18">
        <v>5</v>
      </c>
      <c r="AF11" s="18"/>
      <c r="AG11" s="45">
        <f t="shared" si="2"/>
        <v>4.8</v>
      </c>
    </row>
    <row r="12" spans="1:33" ht="13.5" customHeight="1">
      <c r="A12" s="1" t="s">
        <v>43</v>
      </c>
      <c r="B12" s="38">
        <v>98</v>
      </c>
      <c r="C12" s="40">
        <v>20</v>
      </c>
      <c r="D12" s="41">
        <v>19</v>
      </c>
      <c r="E12" s="39">
        <v>20</v>
      </c>
      <c r="F12" s="41">
        <v>18</v>
      </c>
      <c r="G12" s="20">
        <v>92</v>
      </c>
      <c r="H12" s="42">
        <f t="shared" si="0"/>
        <v>94.14</v>
      </c>
      <c r="I12" s="41">
        <v>18</v>
      </c>
      <c r="J12" s="39">
        <v>18</v>
      </c>
      <c r="K12" s="39">
        <v>10</v>
      </c>
      <c r="L12" s="41">
        <v>18</v>
      </c>
      <c r="M12" s="20">
        <v>97</v>
      </c>
      <c r="N12" s="41">
        <v>18</v>
      </c>
      <c r="O12" s="39">
        <v>20</v>
      </c>
      <c r="P12" s="19">
        <v>44</v>
      </c>
      <c r="Q12" s="19">
        <v>5</v>
      </c>
      <c r="R12" s="20">
        <v>97</v>
      </c>
      <c r="S12" s="55">
        <f t="shared" si="1"/>
        <v>92.76818181818182</v>
      </c>
      <c r="T12" s="21" t="s">
        <v>60</v>
      </c>
      <c r="U12" s="22">
        <v>5</v>
      </c>
      <c r="V12" s="18">
        <v>4</v>
      </c>
      <c r="W12" s="18">
        <v>5</v>
      </c>
      <c r="X12" s="18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18"/>
      <c r="AE12" s="18">
        <v>5</v>
      </c>
      <c r="AF12" s="18"/>
      <c r="AG12" s="45">
        <f t="shared" si="2"/>
        <v>4.9</v>
      </c>
    </row>
    <row r="13" spans="1:33" ht="13.5" customHeight="1">
      <c r="A13" s="1" t="s">
        <v>32</v>
      </c>
      <c r="B13" s="38">
        <v>92</v>
      </c>
      <c r="C13" s="40">
        <v>16</v>
      </c>
      <c r="D13" s="41">
        <v>16</v>
      </c>
      <c r="E13" s="39">
        <v>20</v>
      </c>
      <c r="F13" s="41">
        <v>16.5</v>
      </c>
      <c r="G13" s="20">
        <v>91</v>
      </c>
      <c r="H13" s="42">
        <f t="shared" si="0"/>
        <v>90.26</v>
      </c>
      <c r="I13" s="41">
        <v>16.5</v>
      </c>
      <c r="J13" s="39">
        <v>18</v>
      </c>
      <c r="K13" s="39">
        <v>10</v>
      </c>
      <c r="L13" s="41">
        <v>34</v>
      </c>
      <c r="M13" s="20">
        <v>90</v>
      </c>
      <c r="N13" s="41">
        <v>19</v>
      </c>
      <c r="O13" s="39">
        <v>20</v>
      </c>
      <c r="P13" s="19">
        <v>37.5</v>
      </c>
      <c r="Q13" s="19">
        <v>5</v>
      </c>
      <c r="R13" s="20">
        <v>82</v>
      </c>
      <c r="S13" s="55">
        <f t="shared" si="1"/>
        <v>88.30909090909091</v>
      </c>
      <c r="T13" s="21" t="s">
        <v>62</v>
      </c>
      <c r="U13" s="22">
        <v>5</v>
      </c>
      <c r="V13" s="18">
        <v>5</v>
      </c>
      <c r="W13" s="18">
        <v>5</v>
      </c>
      <c r="X13" s="18">
        <v>5</v>
      </c>
      <c r="Y13" s="12">
        <v>5</v>
      </c>
      <c r="Z13" s="12">
        <v>5</v>
      </c>
      <c r="AA13" s="12">
        <v>5</v>
      </c>
      <c r="AB13" s="12">
        <v>5</v>
      </c>
      <c r="AC13" s="12">
        <v>5</v>
      </c>
      <c r="AD13" s="18"/>
      <c r="AE13" s="18"/>
      <c r="AF13" s="18"/>
      <c r="AG13" s="45">
        <f t="shared" si="2"/>
        <v>4.5</v>
      </c>
    </row>
    <row r="14" spans="1:33" ht="13.5" customHeight="1">
      <c r="A14" s="1" t="s">
        <v>38</v>
      </c>
      <c r="B14" s="17">
        <v>80</v>
      </c>
      <c r="C14" s="18">
        <v>15</v>
      </c>
      <c r="D14" s="19">
        <v>14.5</v>
      </c>
      <c r="E14" s="13">
        <v>18.5</v>
      </c>
      <c r="F14" s="19">
        <v>17</v>
      </c>
      <c r="G14" s="20">
        <v>83</v>
      </c>
      <c r="H14" s="42">
        <f t="shared" si="0"/>
        <v>83.4</v>
      </c>
      <c r="I14" s="19">
        <v>17</v>
      </c>
      <c r="J14" s="13">
        <v>17</v>
      </c>
      <c r="K14" s="13">
        <v>10</v>
      </c>
      <c r="L14" s="19">
        <v>37.5</v>
      </c>
      <c r="M14" s="20">
        <v>94</v>
      </c>
      <c r="N14" s="19">
        <v>18</v>
      </c>
      <c r="O14" s="13">
        <v>20</v>
      </c>
      <c r="P14" s="19">
        <v>29</v>
      </c>
      <c r="Q14" s="19">
        <v>5</v>
      </c>
      <c r="R14" s="20">
        <v>75</v>
      </c>
      <c r="S14" s="55">
        <f t="shared" si="1"/>
        <v>85.32727272727271</v>
      </c>
      <c r="T14" s="21" t="s">
        <v>58</v>
      </c>
      <c r="U14" s="22">
        <v>5</v>
      </c>
      <c r="V14" s="18">
        <v>5</v>
      </c>
      <c r="W14" s="18">
        <v>4</v>
      </c>
      <c r="X14" s="18">
        <v>5</v>
      </c>
      <c r="Y14" s="12">
        <v>5</v>
      </c>
      <c r="Z14" s="12">
        <v>5</v>
      </c>
      <c r="AA14" s="12">
        <v>5</v>
      </c>
      <c r="AB14" s="12">
        <v>5</v>
      </c>
      <c r="AC14" s="12"/>
      <c r="AD14" s="18"/>
      <c r="AE14" s="18">
        <v>5</v>
      </c>
      <c r="AF14" s="18">
        <v>5</v>
      </c>
      <c r="AG14" s="45">
        <f t="shared" si="2"/>
        <v>4.9</v>
      </c>
    </row>
    <row r="15" spans="1:33" ht="13.5" customHeight="1">
      <c r="A15" s="1" t="s">
        <v>41</v>
      </c>
      <c r="B15" s="38">
        <v>77</v>
      </c>
      <c r="C15" s="40">
        <v>17</v>
      </c>
      <c r="D15" s="41">
        <v>18</v>
      </c>
      <c r="E15" s="41">
        <v>20</v>
      </c>
      <c r="F15" s="41">
        <v>17</v>
      </c>
      <c r="G15" s="20">
        <v>80</v>
      </c>
      <c r="H15" s="42">
        <f t="shared" si="0"/>
        <v>84.96000000000001</v>
      </c>
      <c r="I15" s="41">
        <v>17</v>
      </c>
      <c r="J15" s="41">
        <v>15</v>
      </c>
      <c r="K15" s="41">
        <v>10</v>
      </c>
      <c r="L15" s="41">
        <v>34</v>
      </c>
      <c r="M15" s="20">
        <v>89</v>
      </c>
      <c r="N15" s="41">
        <v>18</v>
      </c>
      <c r="O15" s="41">
        <v>20</v>
      </c>
      <c r="P15" s="19">
        <v>40</v>
      </c>
      <c r="Q15" s="19">
        <v>5</v>
      </c>
      <c r="R15" s="20">
        <v>83</v>
      </c>
      <c r="S15" s="55">
        <f t="shared" si="1"/>
        <v>87.54999999999998</v>
      </c>
      <c r="T15" s="21" t="s">
        <v>62</v>
      </c>
      <c r="U15" s="22">
        <v>5</v>
      </c>
      <c r="V15" s="18">
        <v>5</v>
      </c>
      <c r="W15" s="18">
        <v>5</v>
      </c>
      <c r="X15" s="18">
        <v>5</v>
      </c>
      <c r="Y15" s="18">
        <v>5</v>
      </c>
      <c r="Z15" s="18">
        <v>5</v>
      </c>
      <c r="AA15" s="18">
        <v>5</v>
      </c>
      <c r="AB15" s="18">
        <v>5</v>
      </c>
      <c r="AC15" s="18">
        <v>5</v>
      </c>
      <c r="AD15" s="18"/>
      <c r="AE15" s="18">
        <v>5</v>
      </c>
      <c r="AF15" s="18">
        <v>5</v>
      </c>
      <c r="AG15" s="45">
        <f t="shared" si="2"/>
        <v>5.5</v>
      </c>
    </row>
    <row r="16" spans="1:33" ht="13.5" customHeight="1">
      <c r="A16" s="2" t="s">
        <v>45</v>
      </c>
      <c r="B16" s="48">
        <v>84</v>
      </c>
      <c r="C16" s="49">
        <v>12</v>
      </c>
      <c r="D16" s="39">
        <v>14</v>
      </c>
      <c r="E16" s="39">
        <v>20</v>
      </c>
      <c r="F16" s="39">
        <v>15</v>
      </c>
      <c r="G16" s="14">
        <v>71</v>
      </c>
      <c r="H16" s="29">
        <f t="shared" si="0"/>
        <v>76.62</v>
      </c>
      <c r="I16" s="39">
        <v>15</v>
      </c>
      <c r="J16" s="39">
        <v>17</v>
      </c>
      <c r="K16" s="39">
        <v>10</v>
      </c>
      <c r="L16" s="39">
        <v>14</v>
      </c>
      <c r="M16" s="14">
        <v>87</v>
      </c>
      <c r="N16" s="39">
        <v>17</v>
      </c>
      <c r="O16" s="39">
        <v>20</v>
      </c>
      <c r="P16" s="13">
        <v>29</v>
      </c>
      <c r="Q16" s="13">
        <v>5</v>
      </c>
      <c r="R16" s="14">
        <v>65</v>
      </c>
      <c r="S16" s="56">
        <f t="shared" si="1"/>
        <v>76.02727272727272</v>
      </c>
      <c r="T16" s="15" t="s">
        <v>59</v>
      </c>
      <c r="U16" s="16">
        <v>5</v>
      </c>
      <c r="V16" s="12">
        <v>5</v>
      </c>
      <c r="W16" s="12">
        <v>5</v>
      </c>
      <c r="X16" s="12">
        <v>5</v>
      </c>
      <c r="Y16" s="12">
        <v>5</v>
      </c>
      <c r="Z16" s="12">
        <v>5</v>
      </c>
      <c r="AA16" s="12">
        <v>5</v>
      </c>
      <c r="AB16" s="12">
        <v>5</v>
      </c>
      <c r="AC16" s="12">
        <v>5</v>
      </c>
      <c r="AD16" s="12"/>
      <c r="AE16" s="12"/>
      <c r="AF16" s="12"/>
      <c r="AG16" s="31">
        <f t="shared" si="2"/>
        <v>4.5</v>
      </c>
    </row>
    <row r="17" spans="1:33" ht="13.5" customHeight="1">
      <c r="A17" s="1" t="s">
        <v>29</v>
      </c>
      <c r="B17" s="17">
        <v>93</v>
      </c>
      <c r="C17" s="18">
        <v>18.5</v>
      </c>
      <c r="D17" s="19">
        <v>18.5</v>
      </c>
      <c r="E17" s="13">
        <v>16</v>
      </c>
      <c r="F17" s="19">
        <v>18</v>
      </c>
      <c r="G17" s="20">
        <v>82</v>
      </c>
      <c r="H17" s="42">
        <f t="shared" si="0"/>
        <v>86.84</v>
      </c>
      <c r="I17" s="19">
        <v>18</v>
      </c>
      <c r="J17" s="13">
        <v>19</v>
      </c>
      <c r="K17" s="13">
        <v>10</v>
      </c>
      <c r="L17" s="19">
        <v>36</v>
      </c>
      <c r="M17" s="20">
        <v>91</v>
      </c>
      <c r="N17" s="19">
        <v>19</v>
      </c>
      <c r="O17" s="19">
        <v>20</v>
      </c>
      <c r="P17" s="19">
        <v>44</v>
      </c>
      <c r="Q17" s="19">
        <v>5</v>
      </c>
      <c r="R17" s="20">
        <v>96</v>
      </c>
      <c r="S17" s="55">
        <f t="shared" si="1"/>
        <v>92.04090909090908</v>
      </c>
      <c r="T17" s="21" t="s">
        <v>60</v>
      </c>
      <c r="U17" s="22">
        <v>5</v>
      </c>
      <c r="V17" s="18">
        <v>5</v>
      </c>
      <c r="W17" s="18">
        <v>5</v>
      </c>
      <c r="X17" s="18">
        <v>5</v>
      </c>
      <c r="Y17" s="12">
        <v>5</v>
      </c>
      <c r="Z17" s="18"/>
      <c r="AA17" s="18">
        <v>5</v>
      </c>
      <c r="AB17" s="18">
        <v>5</v>
      </c>
      <c r="AC17" s="18">
        <v>5</v>
      </c>
      <c r="AD17" s="18">
        <v>5</v>
      </c>
      <c r="AE17" s="18">
        <v>5</v>
      </c>
      <c r="AF17" s="18">
        <v>5</v>
      </c>
      <c r="AG17" s="45">
        <f t="shared" si="2"/>
        <v>5</v>
      </c>
    </row>
    <row r="18" spans="1:33" ht="13.5" customHeight="1">
      <c r="A18" s="1" t="s">
        <v>28</v>
      </c>
      <c r="B18" s="17">
        <v>73</v>
      </c>
      <c r="C18" s="18">
        <v>18</v>
      </c>
      <c r="D18" s="19">
        <v>16</v>
      </c>
      <c r="E18" s="13">
        <v>15.5</v>
      </c>
      <c r="F18" s="19">
        <v>17.5</v>
      </c>
      <c r="G18" s="20">
        <v>57</v>
      </c>
      <c r="H18" s="42">
        <f t="shared" si="0"/>
        <v>71.14</v>
      </c>
      <c r="I18" s="19">
        <v>17.5</v>
      </c>
      <c r="J18" s="13">
        <v>18</v>
      </c>
      <c r="K18" s="13">
        <v>10</v>
      </c>
      <c r="L18" s="19">
        <v>40</v>
      </c>
      <c r="M18" s="20">
        <v>64</v>
      </c>
      <c r="N18" s="19">
        <v>15</v>
      </c>
      <c r="O18" s="19">
        <v>20</v>
      </c>
      <c r="P18" s="19">
        <v>33</v>
      </c>
      <c r="Q18" s="19">
        <v>5</v>
      </c>
      <c r="R18" s="20">
        <v>58</v>
      </c>
      <c r="S18" s="55">
        <f t="shared" si="1"/>
        <v>74.74545454545454</v>
      </c>
      <c r="T18" s="21" t="s">
        <v>59</v>
      </c>
      <c r="U18" s="22">
        <v>5</v>
      </c>
      <c r="V18" s="18">
        <v>5</v>
      </c>
      <c r="W18" s="18">
        <v>5</v>
      </c>
      <c r="X18" s="18">
        <v>5</v>
      </c>
      <c r="Y18" s="12">
        <v>5</v>
      </c>
      <c r="Z18" s="18">
        <v>5</v>
      </c>
      <c r="AA18" s="18">
        <v>5</v>
      </c>
      <c r="AB18" s="18">
        <v>5</v>
      </c>
      <c r="AC18" s="18">
        <v>5</v>
      </c>
      <c r="AD18" s="18"/>
      <c r="AE18" s="18">
        <v>5</v>
      </c>
      <c r="AF18" s="18">
        <v>5</v>
      </c>
      <c r="AG18" s="45">
        <f t="shared" si="2"/>
        <v>5.5</v>
      </c>
    </row>
    <row r="19" spans="1:33" ht="13.5" customHeight="1" hidden="1">
      <c r="A19" s="1"/>
      <c r="B19" s="38"/>
      <c r="C19" s="40"/>
      <c r="D19" s="41"/>
      <c r="E19" s="39"/>
      <c r="F19" s="41"/>
      <c r="G19" s="20"/>
      <c r="H19" s="42">
        <f t="shared" si="0"/>
        <v>0</v>
      </c>
      <c r="I19" s="41"/>
      <c r="J19" s="39"/>
      <c r="K19" s="39">
        <v>10</v>
      </c>
      <c r="L19" s="41"/>
      <c r="M19" s="20"/>
      <c r="N19" s="41"/>
      <c r="O19" s="41">
        <v>20</v>
      </c>
      <c r="P19" s="19"/>
      <c r="Q19" s="19">
        <v>5</v>
      </c>
      <c r="R19" s="20"/>
      <c r="S19" s="55">
        <f t="shared" si="1"/>
        <v>15.227272727272727</v>
      </c>
      <c r="T19" s="21"/>
      <c r="U19" s="22"/>
      <c r="V19" s="18"/>
      <c r="W19" s="18"/>
      <c r="X19" s="18"/>
      <c r="Y19" s="12">
        <v>5</v>
      </c>
      <c r="Z19" s="18">
        <v>5</v>
      </c>
      <c r="AA19" s="18">
        <v>5</v>
      </c>
      <c r="AB19" s="18">
        <v>5</v>
      </c>
      <c r="AC19" s="18">
        <v>5</v>
      </c>
      <c r="AD19" s="18"/>
      <c r="AE19" s="18"/>
      <c r="AF19" s="18"/>
      <c r="AG19" s="45">
        <f t="shared" si="2"/>
        <v>2.5</v>
      </c>
    </row>
    <row r="20" spans="1:33" ht="13.5" customHeight="1">
      <c r="A20" s="1" t="s">
        <v>37</v>
      </c>
      <c r="B20" s="38">
        <v>85</v>
      </c>
      <c r="C20" s="40">
        <v>14</v>
      </c>
      <c r="D20" s="41">
        <v>15</v>
      </c>
      <c r="E20" s="39">
        <v>20</v>
      </c>
      <c r="F20" s="41">
        <v>16</v>
      </c>
      <c r="G20" s="20">
        <v>63</v>
      </c>
      <c r="H20" s="42">
        <f t="shared" si="0"/>
        <v>74.3</v>
      </c>
      <c r="I20" s="41">
        <v>16</v>
      </c>
      <c r="J20" s="39">
        <v>17</v>
      </c>
      <c r="K20" s="39">
        <v>10</v>
      </c>
      <c r="L20" s="41">
        <v>30</v>
      </c>
      <c r="M20" s="20">
        <v>67</v>
      </c>
      <c r="N20" s="41">
        <v>17</v>
      </c>
      <c r="O20" s="41">
        <v>20</v>
      </c>
      <c r="P20" s="19">
        <v>40</v>
      </c>
      <c r="Q20" s="19">
        <v>5</v>
      </c>
      <c r="R20" s="20">
        <v>85</v>
      </c>
      <c r="S20" s="55">
        <f t="shared" si="1"/>
        <v>79.31818181818181</v>
      </c>
      <c r="T20" s="21" t="s">
        <v>61</v>
      </c>
      <c r="U20" s="22">
        <v>5</v>
      </c>
      <c r="V20" s="18">
        <v>5</v>
      </c>
      <c r="W20" s="18">
        <v>5</v>
      </c>
      <c r="X20" s="18">
        <v>5</v>
      </c>
      <c r="Y20" s="12">
        <v>5</v>
      </c>
      <c r="Z20" s="18">
        <v>5</v>
      </c>
      <c r="AA20" s="18">
        <v>5</v>
      </c>
      <c r="AB20" s="18"/>
      <c r="AC20" s="18"/>
      <c r="AD20" s="18"/>
      <c r="AE20" s="18">
        <v>5</v>
      </c>
      <c r="AF20" s="18"/>
      <c r="AG20" s="45">
        <f t="shared" si="2"/>
        <v>4</v>
      </c>
    </row>
    <row r="21" spans="1:33" ht="13.5" customHeight="1">
      <c r="A21" s="1" t="s">
        <v>35</v>
      </c>
      <c r="B21" s="17">
        <v>81</v>
      </c>
      <c r="C21" s="18">
        <v>18.5</v>
      </c>
      <c r="D21" s="19">
        <v>18</v>
      </c>
      <c r="E21" s="13">
        <v>19</v>
      </c>
      <c r="F21" s="19">
        <v>20</v>
      </c>
      <c r="G21" s="20">
        <v>72</v>
      </c>
      <c r="H21" s="42">
        <f t="shared" si="0"/>
        <v>80.18</v>
      </c>
      <c r="I21" s="19">
        <v>20</v>
      </c>
      <c r="J21" s="13">
        <v>14</v>
      </c>
      <c r="K21" s="13">
        <v>10</v>
      </c>
      <c r="L21" s="19">
        <v>25</v>
      </c>
      <c r="M21" s="20">
        <v>79</v>
      </c>
      <c r="N21" s="19">
        <v>17</v>
      </c>
      <c r="O21" s="19">
        <v>20</v>
      </c>
      <c r="P21" s="19">
        <v>40</v>
      </c>
      <c r="Q21" s="19">
        <v>5</v>
      </c>
      <c r="R21" s="20">
        <v>80</v>
      </c>
      <c r="S21" s="55">
        <f t="shared" si="1"/>
        <v>79.74545454545455</v>
      </c>
      <c r="T21" s="57" t="s">
        <v>63</v>
      </c>
      <c r="U21" s="22">
        <v>5</v>
      </c>
      <c r="V21" s="18">
        <v>5</v>
      </c>
      <c r="W21" s="18"/>
      <c r="X21" s="18">
        <v>5</v>
      </c>
      <c r="Y21" s="12"/>
      <c r="Z21" s="18"/>
      <c r="AA21" s="18"/>
      <c r="AB21" s="18"/>
      <c r="AC21" s="18"/>
      <c r="AD21" s="18"/>
      <c r="AE21" s="18"/>
      <c r="AF21" s="18"/>
      <c r="AG21" s="45">
        <f t="shared" si="2"/>
        <v>1.5</v>
      </c>
    </row>
    <row r="22" spans="1:33" ht="13.5" customHeight="1">
      <c r="A22" s="1" t="s">
        <v>25</v>
      </c>
      <c r="B22" s="38">
        <v>96</v>
      </c>
      <c r="C22" s="40">
        <v>17</v>
      </c>
      <c r="D22" s="41">
        <v>0</v>
      </c>
      <c r="E22" s="39">
        <v>20</v>
      </c>
      <c r="F22" s="41">
        <v>21</v>
      </c>
      <c r="G22" s="20">
        <v>87</v>
      </c>
      <c r="H22" s="42">
        <f t="shared" si="0"/>
        <v>84.38</v>
      </c>
      <c r="I22" s="41">
        <v>21</v>
      </c>
      <c r="J22" s="39">
        <v>18</v>
      </c>
      <c r="K22" s="39">
        <v>10</v>
      </c>
      <c r="L22" s="41">
        <v>34</v>
      </c>
      <c r="M22" s="20">
        <v>66</v>
      </c>
      <c r="N22" s="41">
        <v>17</v>
      </c>
      <c r="O22" s="41">
        <v>20</v>
      </c>
      <c r="P22" s="19">
        <v>39.5</v>
      </c>
      <c r="Q22" s="19">
        <v>5</v>
      </c>
      <c r="R22" s="20">
        <v>86</v>
      </c>
      <c r="S22" s="55">
        <f t="shared" si="1"/>
        <v>84.62727272727273</v>
      </c>
      <c r="T22" s="21" t="s">
        <v>58</v>
      </c>
      <c r="U22" s="22">
        <v>5</v>
      </c>
      <c r="V22" s="18">
        <v>5</v>
      </c>
      <c r="W22" s="18">
        <v>5</v>
      </c>
      <c r="X22" s="18">
        <v>5</v>
      </c>
      <c r="Y22" s="12">
        <v>5</v>
      </c>
      <c r="Z22" s="18">
        <v>5</v>
      </c>
      <c r="AA22" s="18">
        <v>5</v>
      </c>
      <c r="AB22" s="18">
        <v>5</v>
      </c>
      <c r="AC22" s="18">
        <v>5</v>
      </c>
      <c r="AD22" s="18"/>
      <c r="AE22" s="18">
        <v>5</v>
      </c>
      <c r="AF22" s="18"/>
      <c r="AG22" s="45">
        <f t="shared" si="2"/>
        <v>5</v>
      </c>
    </row>
    <row r="23" spans="1:33" ht="13.5" customHeight="1">
      <c r="A23" s="1" t="s">
        <v>39</v>
      </c>
      <c r="B23" s="17">
        <v>82</v>
      </c>
      <c r="C23" s="18">
        <v>18.5</v>
      </c>
      <c r="D23" s="19">
        <v>17.5</v>
      </c>
      <c r="E23" s="13">
        <v>14.5</v>
      </c>
      <c r="F23" s="19">
        <v>19</v>
      </c>
      <c r="G23" s="20">
        <v>75</v>
      </c>
      <c r="H23" s="42">
        <f t="shared" si="0"/>
        <v>81.86</v>
      </c>
      <c r="I23" s="19">
        <v>19</v>
      </c>
      <c r="J23" s="13">
        <v>18</v>
      </c>
      <c r="K23" s="13">
        <v>10</v>
      </c>
      <c r="L23" s="19">
        <v>33</v>
      </c>
      <c r="M23" s="20">
        <v>86</v>
      </c>
      <c r="N23" s="19">
        <v>16</v>
      </c>
      <c r="O23" s="19">
        <v>20</v>
      </c>
      <c r="P23" s="19">
        <v>37</v>
      </c>
      <c r="Q23" s="19">
        <v>5</v>
      </c>
      <c r="R23" s="20">
        <v>80</v>
      </c>
      <c r="S23" s="55">
        <f t="shared" si="1"/>
        <v>85.51818181818183</v>
      </c>
      <c r="T23" s="21" t="s">
        <v>58</v>
      </c>
      <c r="U23" s="22">
        <v>5</v>
      </c>
      <c r="V23" s="18">
        <v>5</v>
      </c>
      <c r="W23" s="18">
        <v>5</v>
      </c>
      <c r="X23" s="18">
        <v>5</v>
      </c>
      <c r="Y23" s="12">
        <v>5</v>
      </c>
      <c r="Z23" s="18">
        <v>5</v>
      </c>
      <c r="AA23" s="18">
        <v>5</v>
      </c>
      <c r="AB23" s="18">
        <v>5</v>
      </c>
      <c r="AC23" s="18">
        <v>5</v>
      </c>
      <c r="AD23" s="18"/>
      <c r="AE23" s="18">
        <v>5</v>
      </c>
      <c r="AF23" s="18">
        <v>5</v>
      </c>
      <c r="AG23" s="45">
        <f t="shared" si="2"/>
        <v>5.5</v>
      </c>
    </row>
    <row r="24" spans="1:33" ht="13.5" customHeight="1">
      <c r="A24" s="1" t="s">
        <v>46</v>
      </c>
      <c r="B24" s="38">
        <v>90</v>
      </c>
      <c r="C24" s="40">
        <v>18</v>
      </c>
      <c r="D24" s="41">
        <v>19</v>
      </c>
      <c r="E24" s="39">
        <v>20</v>
      </c>
      <c r="F24" s="41">
        <v>16</v>
      </c>
      <c r="G24" s="20">
        <v>73</v>
      </c>
      <c r="H24" s="42">
        <f t="shared" si="0"/>
        <v>82.9</v>
      </c>
      <c r="I24" s="41">
        <v>16</v>
      </c>
      <c r="J24" s="39">
        <v>20</v>
      </c>
      <c r="K24" s="39">
        <v>10</v>
      </c>
      <c r="L24" s="41">
        <v>16</v>
      </c>
      <c r="M24" s="20">
        <v>95</v>
      </c>
      <c r="N24" s="41">
        <v>16</v>
      </c>
      <c r="O24" s="41">
        <v>20</v>
      </c>
      <c r="P24" s="19">
        <v>38</v>
      </c>
      <c r="Q24" s="19">
        <v>5</v>
      </c>
      <c r="R24" s="20">
        <v>80</v>
      </c>
      <c r="S24" s="55">
        <f t="shared" si="1"/>
        <v>84.9090909090909</v>
      </c>
      <c r="T24" s="21" t="s">
        <v>58</v>
      </c>
      <c r="U24" s="22">
        <v>5</v>
      </c>
      <c r="V24" s="18">
        <v>5</v>
      </c>
      <c r="W24" s="18">
        <v>5</v>
      </c>
      <c r="X24" s="18">
        <v>5</v>
      </c>
      <c r="Y24" s="12">
        <v>5</v>
      </c>
      <c r="Z24" s="18">
        <v>5</v>
      </c>
      <c r="AA24" s="18">
        <v>5</v>
      </c>
      <c r="AB24" s="18">
        <v>5</v>
      </c>
      <c r="AC24" s="18">
        <v>5</v>
      </c>
      <c r="AD24" s="18"/>
      <c r="AE24" s="18">
        <v>5</v>
      </c>
      <c r="AF24" s="18">
        <v>5</v>
      </c>
      <c r="AG24" s="45">
        <f t="shared" si="2"/>
        <v>5.5</v>
      </c>
    </row>
    <row r="25" spans="1:33" ht="13.5" customHeight="1">
      <c r="A25" s="1" t="s">
        <v>33</v>
      </c>
      <c r="B25" s="38">
        <v>94</v>
      </c>
      <c r="C25" s="40">
        <v>19</v>
      </c>
      <c r="D25" s="41">
        <v>19</v>
      </c>
      <c r="E25" s="39">
        <v>20</v>
      </c>
      <c r="F25" s="41">
        <v>17</v>
      </c>
      <c r="G25" s="20">
        <v>88</v>
      </c>
      <c r="H25" s="42">
        <f t="shared" si="0"/>
        <v>91.52</v>
      </c>
      <c r="I25" s="41">
        <v>17</v>
      </c>
      <c r="J25" s="39">
        <v>20</v>
      </c>
      <c r="K25" s="39">
        <v>10</v>
      </c>
      <c r="L25" s="41">
        <v>34</v>
      </c>
      <c r="M25" s="20">
        <v>98</v>
      </c>
      <c r="N25" s="41">
        <v>16</v>
      </c>
      <c r="O25" s="41">
        <v>20</v>
      </c>
      <c r="P25" s="19">
        <v>43.5</v>
      </c>
      <c r="Q25" s="19">
        <v>5</v>
      </c>
      <c r="R25" s="20">
        <v>88</v>
      </c>
      <c r="S25" s="55">
        <f t="shared" si="1"/>
        <v>92.7318181818182</v>
      </c>
      <c r="T25" s="21" t="s">
        <v>60</v>
      </c>
      <c r="U25" s="22">
        <v>5</v>
      </c>
      <c r="V25" s="18">
        <v>5</v>
      </c>
      <c r="W25" s="18">
        <v>5</v>
      </c>
      <c r="X25" s="18">
        <v>5</v>
      </c>
      <c r="Y25" s="12">
        <v>5</v>
      </c>
      <c r="Z25" s="18">
        <v>5</v>
      </c>
      <c r="AA25" s="18">
        <v>5</v>
      </c>
      <c r="AB25" s="18">
        <v>5</v>
      </c>
      <c r="AC25" s="18">
        <v>5</v>
      </c>
      <c r="AD25" s="18"/>
      <c r="AE25" s="18">
        <v>5</v>
      </c>
      <c r="AF25" s="18">
        <v>5</v>
      </c>
      <c r="AG25" s="45">
        <f t="shared" si="2"/>
        <v>5.5</v>
      </c>
    </row>
    <row r="26" spans="1:33" ht="13.5" customHeight="1" thickBot="1">
      <c r="A26" s="58" t="s">
        <v>44</v>
      </c>
      <c r="B26" s="59">
        <v>93</v>
      </c>
      <c r="C26" s="60">
        <v>18</v>
      </c>
      <c r="D26" s="61">
        <v>18</v>
      </c>
      <c r="E26" s="61">
        <v>20</v>
      </c>
      <c r="F26" s="61">
        <v>18.5</v>
      </c>
      <c r="G26" s="62">
        <v>86</v>
      </c>
      <c r="H26" s="34">
        <f t="shared" si="0"/>
        <v>87.74</v>
      </c>
      <c r="I26" s="61">
        <v>18.5</v>
      </c>
      <c r="J26" s="61">
        <v>20</v>
      </c>
      <c r="K26" s="61">
        <v>10</v>
      </c>
      <c r="L26" s="61">
        <v>17</v>
      </c>
      <c r="M26" s="62">
        <v>81</v>
      </c>
      <c r="N26" s="61">
        <v>18</v>
      </c>
      <c r="O26" s="61">
        <v>20</v>
      </c>
      <c r="P26" s="25">
        <v>39.5</v>
      </c>
      <c r="Q26" s="25">
        <v>5</v>
      </c>
      <c r="R26" s="62">
        <v>87</v>
      </c>
      <c r="S26" s="26">
        <f t="shared" si="1"/>
        <v>85.34545454545454</v>
      </c>
      <c r="T26" s="27" t="s">
        <v>58</v>
      </c>
      <c r="U26" s="28">
        <v>5</v>
      </c>
      <c r="V26" s="24">
        <v>5</v>
      </c>
      <c r="W26" s="24"/>
      <c r="X26" s="24">
        <v>5</v>
      </c>
      <c r="Y26" s="24">
        <v>5</v>
      </c>
      <c r="Z26" s="24">
        <v>5</v>
      </c>
      <c r="AA26" s="24">
        <v>5</v>
      </c>
      <c r="AB26" s="24">
        <v>5</v>
      </c>
      <c r="AC26" s="24"/>
      <c r="AD26" s="24"/>
      <c r="AE26" s="24"/>
      <c r="AF26" s="24"/>
      <c r="AG26" s="46">
        <f t="shared" si="2"/>
        <v>3.5</v>
      </c>
    </row>
    <row r="27" spans="1:33" s="30" customFormat="1" ht="12.75" customHeight="1">
      <c r="A27" s="50" t="s">
        <v>19</v>
      </c>
      <c r="B27" s="51">
        <f aca="true" t="shared" si="3" ref="B27:G27">AVERAGE(B2:B26)</f>
        <v>83.41666666666667</v>
      </c>
      <c r="C27" s="32">
        <f t="shared" si="3"/>
        <v>16.583333333333332</v>
      </c>
      <c r="D27" s="32">
        <f t="shared" si="3"/>
        <v>16.125</v>
      </c>
      <c r="E27" s="32">
        <f t="shared" si="3"/>
        <v>18.520833333333332</v>
      </c>
      <c r="F27" s="32">
        <f t="shared" si="3"/>
        <v>17.666666666666668</v>
      </c>
      <c r="G27" s="32">
        <f t="shared" si="3"/>
        <v>77.16666666666667</v>
      </c>
      <c r="H27" s="32"/>
      <c r="I27" s="32">
        <f>AVERAGE(I2:I26)</f>
        <v>17.666666666666668</v>
      </c>
      <c r="J27" s="32"/>
      <c r="K27" s="32">
        <f aca="true" t="shared" si="4" ref="K27:S27">AVERAGE(K2:K26)</f>
        <v>10</v>
      </c>
      <c r="L27" s="32">
        <f t="shared" si="4"/>
        <v>28.604166666666668</v>
      </c>
      <c r="M27" s="32">
        <f t="shared" si="4"/>
        <v>84.20833333333333</v>
      </c>
      <c r="N27" s="52">
        <f t="shared" si="4"/>
        <v>16.708333333333332</v>
      </c>
      <c r="O27" s="53">
        <f t="shared" si="4"/>
        <v>20</v>
      </c>
      <c r="P27" s="53">
        <f t="shared" si="4"/>
        <v>37.75</v>
      </c>
      <c r="Q27" s="53">
        <f t="shared" si="4"/>
        <v>5</v>
      </c>
      <c r="R27" s="54">
        <f t="shared" si="4"/>
        <v>78.79166666666667</v>
      </c>
      <c r="S27" s="53">
        <f t="shared" si="4"/>
        <v>80.96999999999998</v>
      </c>
      <c r="T27" s="31"/>
      <c r="U27" s="32">
        <f>AVERAGE(U2:U26)</f>
        <v>5</v>
      </c>
      <c r="V27" s="32">
        <f>AVERAGE(V2:V26)</f>
        <v>4.913043478260869</v>
      </c>
      <c r="W27" s="32">
        <f>AVERAGE(W2:W26)</f>
        <v>4.954545454545454</v>
      </c>
      <c r="X27" s="32">
        <f>AVERAGE(X2:X26)</f>
        <v>5</v>
      </c>
      <c r="Y27" s="29"/>
      <c r="Z27" s="29"/>
      <c r="AA27" s="29"/>
      <c r="AB27" s="29"/>
      <c r="AC27" s="29"/>
      <c r="AD27" s="29"/>
      <c r="AE27" s="29"/>
      <c r="AF27" s="29"/>
      <c r="AG27" s="47">
        <f>AVERAGE(AG2:AG26)</f>
        <v>4.476</v>
      </c>
    </row>
    <row r="28" spans="1:33" ht="12.75" customHeight="1" thickBot="1">
      <c r="A28" s="33" t="s">
        <v>20</v>
      </c>
      <c r="B28" s="23">
        <v>100</v>
      </c>
      <c r="C28" s="24">
        <v>20</v>
      </c>
      <c r="D28" s="24">
        <v>20</v>
      </c>
      <c r="E28" s="25">
        <v>20</v>
      </c>
      <c r="F28" s="25">
        <v>20</v>
      </c>
      <c r="G28" s="25">
        <v>100</v>
      </c>
      <c r="H28" s="34">
        <f>((U28+V28+W28+X28)/4)*2+(((B28/5)+C28+D28+E28+F28)/5)*2+G28*0.5</f>
        <v>100</v>
      </c>
      <c r="I28" s="25">
        <v>20</v>
      </c>
      <c r="J28" s="25">
        <v>20</v>
      </c>
      <c r="K28" s="25">
        <v>10</v>
      </c>
      <c r="L28" s="25">
        <v>40</v>
      </c>
      <c r="M28" s="25">
        <v>100</v>
      </c>
      <c r="N28" s="25">
        <v>20</v>
      </c>
      <c r="O28" s="25">
        <v>20</v>
      </c>
      <c r="P28" s="25">
        <v>50</v>
      </c>
      <c r="Q28" s="25">
        <v>5</v>
      </c>
      <c r="R28" s="25">
        <v>100</v>
      </c>
      <c r="S28" s="26">
        <f>AG28+((B28/5)+C28+D28+E28+F28+I28+J28+L28+N28+O28)*(30/220)+K28+(P28*0.1)+(G28*0.15)+(M28*0.15)+(R28*0.2)</f>
        <v>100.45454545454545</v>
      </c>
      <c r="T28" s="27"/>
      <c r="U28" s="28">
        <v>5</v>
      </c>
      <c r="V28" s="24">
        <v>5</v>
      </c>
      <c r="W28" s="24">
        <v>5</v>
      </c>
      <c r="X28" s="24">
        <v>5</v>
      </c>
      <c r="Y28" s="24">
        <v>5</v>
      </c>
      <c r="Z28" s="24">
        <v>5</v>
      </c>
      <c r="AA28" s="24">
        <v>5</v>
      </c>
      <c r="AB28" s="24">
        <v>5</v>
      </c>
      <c r="AC28" s="24">
        <v>5</v>
      </c>
      <c r="AD28" s="24">
        <v>5</v>
      </c>
      <c r="AE28" s="24">
        <v>5</v>
      </c>
      <c r="AF28" s="24">
        <v>5</v>
      </c>
      <c r="AG28" s="46">
        <f>(U28+V28+W28+X28+Y28+Z28+AA28+AB28+AC28+AD28+AE28+AF28)/11</f>
        <v>5.454545454545454</v>
      </c>
    </row>
    <row r="31" spans="2:4" ht="13.5">
      <c r="B31" s="35"/>
      <c r="C31" s="35"/>
      <c r="D31" s="35"/>
    </row>
    <row r="32" spans="2:4" ht="13.5">
      <c r="B32" s="35"/>
      <c r="C32" s="35"/>
      <c r="D32" s="35"/>
    </row>
    <row r="33" spans="2:4" ht="13.5">
      <c r="B33" s="35"/>
      <c r="C33" s="35"/>
      <c r="D33" s="35"/>
    </row>
    <row r="34" spans="2:4" ht="13.5">
      <c r="B34" s="35"/>
      <c r="C34" s="35"/>
      <c r="D34" s="35"/>
    </row>
    <row r="35" spans="2:4" ht="13.5">
      <c r="B35" s="35"/>
      <c r="C35" s="35"/>
      <c r="D35" s="35"/>
    </row>
    <row r="36" spans="2:4" ht="13.5">
      <c r="B36" s="35"/>
      <c r="C36" s="35"/>
      <c r="D36" s="35"/>
    </row>
    <row r="37" spans="2:4" ht="13.5">
      <c r="B37" s="35"/>
      <c r="C37" s="35"/>
      <c r="D37" s="35"/>
    </row>
    <row r="38" spans="2:4" ht="13.5">
      <c r="B38" s="35"/>
      <c r="C38" s="35"/>
      <c r="D38" s="35"/>
    </row>
    <row r="39" spans="2:4" ht="13.5">
      <c r="B39" s="35"/>
      <c r="C39" s="35"/>
      <c r="D39" s="35"/>
    </row>
    <row r="40" spans="2:4" ht="13.5">
      <c r="B40" s="35"/>
      <c r="C40" s="35"/>
      <c r="D40" s="35"/>
    </row>
    <row r="41" spans="2:4" ht="13.5">
      <c r="B41" s="35"/>
      <c r="C41" s="35"/>
      <c r="D41" s="35"/>
    </row>
    <row r="42" spans="2:4" ht="13.5">
      <c r="B42" s="35"/>
      <c r="C42" s="35"/>
      <c r="D42" s="35"/>
    </row>
    <row r="43" spans="2:4" ht="13.5">
      <c r="B43" s="35"/>
      <c r="C43" s="35"/>
      <c r="D43" s="35"/>
    </row>
    <row r="44" spans="2:4" ht="13.5">
      <c r="B44" s="35"/>
      <c r="C44" s="35"/>
      <c r="D44" s="35"/>
    </row>
    <row r="45" spans="2:4" ht="13.5">
      <c r="B45" s="35"/>
      <c r="C45" s="35"/>
      <c r="D45" s="35"/>
    </row>
    <row r="46" spans="2:4" ht="13.5">
      <c r="B46" s="35"/>
      <c r="C46" s="35"/>
      <c r="D46" s="35"/>
    </row>
    <row r="47" spans="2:4" ht="13.5">
      <c r="B47" s="35"/>
      <c r="C47" s="35"/>
      <c r="D47" s="35"/>
    </row>
    <row r="48" spans="2:4" ht="13.5">
      <c r="B48" s="35"/>
      <c r="C48" s="35"/>
      <c r="D48" s="35"/>
    </row>
    <row r="49" spans="2:4" ht="13.5">
      <c r="B49" s="35"/>
      <c r="C49" s="35"/>
      <c r="D49" s="35"/>
    </row>
    <row r="50" spans="2:4" ht="13.5">
      <c r="B50" s="35"/>
      <c r="C50" s="35"/>
      <c r="D50" s="35"/>
    </row>
    <row r="51" spans="2:4" ht="13.5">
      <c r="B51" s="35"/>
      <c r="C51" s="35"/>
      <c r="D51" s="35"/>
    </row>
    <row r="52" spans="2:4" ht="13.5">
      <c r="B52" s="35"/>
      <c r="C52" s="35"/>
      <c r="D52" s="35"/>
    </row>
    <row r="53" spans="2:4" ht="13.5">
      <c r="B53" s="35"/>
      <c r="C53" s="35"/>
      <c r="D53" s="35"/>
    </row>
    <row r="54" spans="2:4" ht="13.5">
      <c r="B54" s="35"/>
      <c r="C54" s="35"/>
      <c r="D54" s="35"/>
    </row>
    <row r="55" spans="2:4" ht="13.5">
      <c r="B55" s="35"/>
      <c r="C55" s="35"/>
      <c r="D55" s="35"/>
    </row>
    <row r="56" spans="2:4" ht="13.5">
      <c r="B56" s="35"/>
      <c r="C56" s="35"/>
      <c r="D56" s="35"/>
    </row>
    <row r="57" spans="2:4" ht="13.5">
      <c r="B57" s="35"/>
      <c r="C57" s="35"/>
      <c r="D57" s="35"/>
    </row>
    <row r="58" spans="2:4" ht="13.5">
      <c r="B58" s="35"/>
      <c r="C58" s="35"/>
      <c r="D58" s="35"/>
    </row>
    <row r="59" spans="2:4" ht="13.5">
      <c r="B59" s="35"/>
      <c r="C59" s="35"/>
      <c r="D59" s="35"/>
    </row>
    <row r="60" spans="2:4" ht="13.5">
      <c r="B60" s="35"/>
      <c r="C60" s="35"/>
      <c r="D60" s="35"/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landscape" scale="63" r:id="rId1"/>
  <headerFooter>
    <oddHeader>&amp;CGeol 103 Spring 2018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Horner, Timothy C</dc:creator>
  <cp:keywords/>
  <dc:description/>
  <cp:lastModifiedBy>Horner, Timothy C</cp:lastModifiedBy>
  <cp:lastPrinted>2018-06-21T19:18:39Z</cp:lastPrinted>
  <dcterms:created xsi:type="dcterms:W3CDTF">2014-01-25T00:14:17Z</dcterms:created>
  <dcterms:modified xsi:type="dcterms:W3CDTF">2018-06-21T19:26:09Z</dcterms:modified>
  <cp:category/>
  <cp:version/>
  <cp:contentType/>
  <cp:contentStatus/>
</cp:coreProperties>
</file>