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suscareercenter02/Desktop/"/>
    </mc:Choice>
  </mc:AlternateContent>
  <xr:revisionPtr revIDLastSave="0" documentId="13_ncr:1_{A3FABE2A-CB87-AA46-8CEF-553DFA4917BC}" xr6:coauthVersionLast="45" xr6:coauthVersionMax="45" xr10:uidLastSave="{00000000-0000-0000-0000-000000000000}"/>
  <bookViews>
    <workbookView xWindow="7700" yWindow="460" windowWidth="19260" windowHeight="15840" tabRatio="658" xr2:uid="{00000000-000D-0000-FFFF-FFFF00000000}"/>
  </bookViews>
  <sheets>
    <sheet name="Ongoing Expense " sheetId="15" r:id="rId1"/>
    <sheet name="Temp &amp; One-Time Exp" sheetId="18" r:id="rId2"/>
    <sheet name="Dont Use" sheetId="16" r:id="rId3"/>
  </sheets>
  <definedNames>
    <definedName name="Funding_Source">'Dont Use'!$A$15:$A$20</definedName>
    <definedName name="_xlnm.Print_Area" localSheetId="0">'Ongoing Expense '!$A$1:$K$42</definedName>
    <definedName name="Recruitme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5" l="1"/>
  <c r="H26" i="15"/>
  <c r="E18" i="15"/>
  <c r="J18" i="15" s="1"/>
  <c r="J24" i="15"/>
  <c r="J23" i="15"/>
  <c r="J25" i="15"/>
  <c r="J26" i="15" l="1"/>
  <c r="H18" i="18"/>
  <c r="C3" i="15" l="1"/>
  <c r="E20" i="18" l="1"/>
  <c r="H20" i="18" s="1"/>
  <c r="K24" i="18"/>
  <c r="D30" i="18"/>
  <c r="H30" i="18" s="1"/>
  <c r="H29" i="18"/>
  <c r="H32" i="18" s="1"/>
  <c r="H35" i="18" s="1"/>
  <c r="J29" i="18"/>
  <c r="J32" i="18" s="1"/>
  <c r="J35" i="18" s="1"/>
  <c r="H19" i="18"/>
  <c r="J17" i="18"/>
  <c r="J21" i="18" s="1"/>
  <c r="J12" i="18"/>
  <c r="K14" i="18" s="1"/>
  <c r="H21" i="18" l="1"/>
  <c r="H37" i="18" s="1"/>
  <c r="J37" i="18"/>
  <c r="D33" i="18"/>
</calcChain>
</file>

<file path=xl/sharedStrings.xml><?xml version="1.0" encoding="utf-8"?>
<sst xmlns="http://schemas.openxmlformats.org/spreadsheetml/2006/main" count="139" uniqueCount="104">
  <si>
    <t>Department:</t>
  </si>
  <si>
    <t>Date:</t>
  </si>
  <si>
    <t>Classification</t>
  </si>
  <si>
    <t>Monthly Salary</t>
  </si>
  <si>
    <t>Working Title</t>
  </si>
  <si>
    <t>Name</t>
  </si>
  <si>
    <t>Request Number:</t>
  </si>
  <si>
    <t>Ongoing Budget</t>
  </si>
  <si>
    <t>Annual Salary</t>
  </si>
  <si>
    <t>16/17</t>
  </si>
  <si>
    <t>15/16</t>
  </si>
  <si>
    <t>17/18</t>
  </si>
  <si>
    <t>18/19</t>
  </si>
  <si>
    <t>years</t>
  </si>
  <si>
    <t>20/21</t>
  </si>
  <si>
    <t>Status</t>
  </si>
  <si>
    <t>Probationary</t>
  </si>
  <si>
    <t>Temporary</t>
  </si>
  <si>
    <t>Yes</t>
  </si>
  <si>
    <t>No</t>
  </si>
  <si>
    <t>Dept</t>
  </si>
  <si>
    <t>Monthly Amount</t>
  </si>
  <si>
    <t>Funding Source</t>
  </si>
  <si>
    <t>General Salary Increase (enter %)</t>
  </si>
  <si>
    <t>Balance</t>
  </si>
  <si>
    <t>Min:</t>
  </si>
  <si>
    <t>Ends</t>
  </si>
  <si>
    <t>Max:</t>
  </si>
  <si>
    <t>1. REASON FOR ACTION:</t>
  </si>
  <si>
    <t>3. BUDGET INFORMATION:</t>
  </si>
  <si>
    <t>Describe:</t>
  </si>
  <si>
    <t>Starts</t>
  </si>
  <si>
    <t>Ongoing Expenses</t>
  </si>
  <si>
    <t>General Information</t>
  </si>
  <si>
    <t>Contact name/Ext:</t>
  </si>
  <si>
    <t>2. POSITION INFORMATION:</t>
  </si>
  <si>
    <t>Approvals</t>
  </si>
  <si>
    <t>VPSA</t>
  </si>
  <si>
    <t>Signature</t>
  </si>
  <si>
    <t>Date</t>
  </si>
  <si>
    <t>Temporary Appointment (enter range/mo.)</t>
  </si>
  <si>
    <t>FUNDING AMOUNT:</t>
  </si>
  <si>
    <t>Budget Info.</t>
  </si>
  <si>
    <t>Net Budget Impact (Positive is salary savings, negative is add'l expense)</t>
  </si>
  <si>
    <t>Baseline</t>
  </si>
  <si>
    <t>PC/AVP</t>
  </si>
  <si>
    <t>$/Hr</t>
  </si>
  <si>
    <t>Supplemental</t>
  </si>
  <si>
    <t>Augmentation - Grant</t>
  </si>
  <si>
    <t>Augmentation - AUE</t>
  </si>
  <si>
    <t>Augmentation - One-Time</t>
  </si>
  <si>
    <t>Reviews</t>
  </si>
  <si>
    <t>End Date</t>
  </si>
  <si>
    <t>Position Number (or "new")</t>
  </si>
  <si>
    <t>Personnel Action Request - Ongoing Action/Expense</t>
  </si>
  <si>
    <t>Current Budget Year</t>
  </si>
  <si>
    <t>Start Date (Target)</t>
  </si>
  <si>
    <t>Div Budget</t>
  </si>
  <si>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  <scheme val="minor"/>
      </rPr>
      <t xml:space="preserve">Verified       </t>
    </r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  <scheme val="minor"/>
      </rPr>
      <t>Needs Change</t>
    </r>
  </si>
  <si>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  <scheme val="minor"/>
      </rPr>
      <t xml:space="preserve">Approve      </t>
    </r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  <scheme val="minor"/>
      </rPr>
      <t xml:space="preserve"> Needs Change     </t>
    </r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  <scheme val="minor"/>
      </rPr>
      <t>Deny</t>
    </r>
  </si>
  <si>
    <t>PC Analyst</t>
  </si>
  <si>
    <t>If "Yes" PAR Date:</t>
  </si>
  <si>
    <t>Start Date</t>
  </si>
  <si>
    <t>Current Year $</t>
  </si>
  <si>
    <t>Actual</t>
  </si>
  <si>
    <t>Next Budget Year</t>
  </si>
  <si>
    <t>Hr/Week</t>
  </si>
  <si>
    <t>4. TEMPORARY (Emergency Hire)</t>
  </si>
  <si>
    <t>5. Stipend</t>
  </si>
  <si>
    <t>6. Bonus</t>
  </si>
  <si>
    <t>Are There Other/Related Personnel Actions?</t>
  </si>
  <si>
    <t>Salary Pay-Out (projected to year end)</t>
  </si>
  <si>
    <t>Vacation Pay-Out (enter any hours to pay-out)</t>
  </si>
  <si>
    <t>Personnel Action Request - Temporary or One-Time Action/Expense</t>
  </si>
  <si>
    <r>
      <t xml:space="preserve">% of </t>
    </r>
    <r>
      <rPr>
        <b/>
        <u/>
        <sz val="10"/>
        <color theme="1"/>
        <rFont val="Calibri"/>
        <family val="2"/>
        <scheme val="minor"/>
      </rPr>
      <t>Annual</t>
    </r>
    <r>
      <rPr>
        <b/>
        <sz val="10"/>
        <color theme="1"/>
        <rFont val="Calibri"/>
        <family val="2"/>
        <scheme val="minor"/>
      </rPr>
      <t xml:space="preserve"> Base Salary</t>
    </r>
  </si>
  <si>
    <r>
      <t xml:space="preserve">% of </t>
    </r>
    <r>
      <rPr>
        <b/>
        <u/>
        <sz val="10"/>
        <color theme="1"/>
        <rFont val="Calibri"/>
        <family val="2"/>
        <scheme val="minor"/>
      </rPr>
      <t>Monthly</t>
    </r>
    <r>
      <rPr>
        <b/>
        <sz val="10"/>
        <color theme="1"/>
        <rFont val="Calibri"/>
        <family val="2"/>
        <scheme val="minor"/>
      </rPr>
      <t xml:space="preserve"> Base Salary</t>
    </r>
  </si>
  <si>
    <t>Proposed Pay Date</t>
  </si>
  <si>
    <t>Bonus Amount</t>
  </si>
  <si>
    <t>Temporary or One-Time Action/Expense</t>
  </si>
  <si>
    <t>$/Mo</t>
  </si>
  <si>
    <t>Note</t>
  </si>
  <si>
    <t>Stipend</t>
  </si>
  <si>
    <t>Bonus</t>
  </si>
  <si>
    <t>Other</t>
  </si>
  <si>
    <t>Type</t>
  </si>
  <si>
    <t>Total $</t>
  </si>
  <si>
    <t>6.  Other Action/Funding</t>
  </si>
  <si>
    <t>Student Affairs</t>
  </si>
  <si>
    <t>1. WHAT IS THE REQUESTED ACTION?</t>
  </si>
  <si>
    <t>Current Year</t>
  </si>
  <si>
    <t>2. BUDGET &amp; FUNDING:</t>
  </si>
  <si>
    <t>Justification/Explanation</t>
  </si>
  <si>
    <t>Annual</t>
  </si>
  <si>
    <t>Funding associated with this position (annual budget, current year actual expense):</t>
  </si>
  <si>
    <t>Source of current funding:</t>
  </si>
  <si>
    <t>3. REQUESTED PERSONNEL ACTION(S):</t>
  </si>
  <si>
    <t xml:space="preserve">Action No. </t>
  </si>
  <si>
    <t>Dept:</t>
  </si>
  <si>
    <t>4. FOR NEW OR VACANT POSITIONS</t>
  </si>
  <si>
    <t>Requested Salary ($/year)</t>
  </si>
  <si>
    <t>Source of Any Additional Funding</t>
  </si>
  <si>
    <t>Net (negative number = additional funding needed):</t>
  </si>
  <si>
    <t>Brief Description (Include employee name/ID if relevant)</t>
  </si>
  <si>
    <r>
      <t xml:space="preserve">Explanation &amp; Justification </t>
    </r>
    <r>
      <rPr>
        <sz val="12"/>
        <color theme="1"/>
        <rFont val="Calibri"/>
        <family val="2"/>
        <scheme val="minor"/>
      </rPr>
      <t>(Briefly explain the nature of/reason for the request/s):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</si>
</sst>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;@"/>
    <numFmt numFmtId="166" formatCode="mm/dd/yy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Wingdings"/>
      <charset val="2"/>
    </font>
    <font>
      <sz val="12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9">
    <xf numFmtId="0" fontId="0" fillId="0" borderId="0"/>
    <xf numFmtId="0" fontId="4" fillId="0" borderId="0" applyFill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textRotation="90"/>
    </xf>
    <xf numFmtId="0" fontId="0" fillId="0" borderId="0" xfId="0" applyFont="1"/>
    <xf numFmtId="0" fontId="0" fillId="0" borderId="0" xfId="0" applyFont="1" applyFill="1"/>
    <xf numFmtId="0" fontId="0" fillId="0" borderId="0" xfId="0" applyFill="1" applyAlignment="1" applyProtection="1">
      <alignment textRotation="90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textRotation="90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18" xfId="0" applyBorder="1" applyAlignment="1" applyProtection="1">
      <alignment textRotation="90"/>
      <protection locked="0"/>
    </xf>
    <xf numFmtId="164" fontId="3" fillId="3" borderId="35" xfId="2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textRotation="90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0" fontId="14" fillId="5" borderId="0" xfId="0" applyFont="1" applyFill="1" applyBorder="1" applyProtection="1"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166" fontId="12" fillId="5" borderId="28" xfId="2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44" fontId="3" fillId="2" borderId="25" xfId="2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/>
    <xf numFmtId="0" fontId="6" fillId="2" borderId="0" xfId="0" applyFont="1" applyFill="1" applyBorder="1" applyProtection="1"/>
    <xf numFmtId="0" fontId="13" fillId="2" borderId="18" xfId="0" applyFont="1" applyFill="1" applyBorder="1" applyProtection="1"/>
    <xf numFmtId="0" fontId="0" fillId="2" borderId="0" xfId="0" applyFill="1" applyBorder="1" applyProtection="1"/>
    <xf numFmtId="0" fontId="19" fillId="2" borderId="0" xfId="0" applyFont="1" applyFill="1" applyBorder="1" applyProtection="1"/>
    <xf numFmtId="0" fontId="3" fillId="2" borderId="14" xfId="0" applyFont="1" applyFill="1" applyBorder="1" applyProtection="1"/>
    <xf numFmtId="0" fontId="3" fillId="2" borderId="27" xfId="0" applyFont="1" applyFill="1" applyBorder="1" applyProtection="1"/>
    <xf numFmtId="0" fontId="3" fillId="2" borderId="42" xfId="0" applyFont="1" applyFill="1" applyBorder="1" applyProtection="1"/>
    <xf numFmtId="0" fontId="3" fillId="2" borderId="25" xfId="0" applyFont="1" applyFill="1" applyBorder="1" applyProtection="1"/>
    <xf numFmtId="0" fontId="0" fillId="2" borderId="0" xfId="0" applyFont="1" applyFill="1" applyAlignment="1" applyProtection="1"/>
    <xf numFmtId="0" fontId="2" fillId="0" borderId="3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66" fontId="12" fillId="0" borderId="28" xfId="2" applyNumberFormat="1" applyFont="1" applyFill="1" applyBorder="1" applyAlignment="1" applyProtection="1">
      <alignment horizontal="center"/>
    </xf>
    <xf numFmtId="0" fontId="14" fillId="2" borderId="51" xfId="0" applyFont="1" applyFill="1" applyBorder="1" applyAlignment="1" applyProtection="1">
      <alignment textRotation="90"/>
      <protection locked="0"/>
    </xf>
    <xf numFmtId="1" fontId="7" fillId="0" borderId="1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quotePrefix="1" applyProtection="1"/>
    <xf numFmtId="0" fontId="2" fillId="0" borderId="41" xfId="0" applyFont="1" applyFill="1" applyBorder="1" applyAlignment="1" applyProtection="1">
      <alignment vertical="center"/>
    </xf>
    <xf numFmtId="0" fontId="16" fillId="5" borderId="38" xfId="0" applyFont="1" applyFill="1" applyBorder="1" applyAlignment="1" applyProtection="1">
      <alignment horizontal="center"/>
      <protection locked="0"/>
    </xf>
    <xf numFmtId="0" fontId="16" fillId="5" borderId="40" xfId="0" applyFont="1" applyFill="1" applyBorder="1" applyAlignment="1" applyProtection="1">
      <alignment horizontal="center"/>
      <protection locked="0"/>
    </xf>
    <xf numFmtId="0" fontId="16" fillId="5" borderId="54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/>
    <xf numFmtId="0" fontId="13" fillId="2" borderId="19" xfId="0" applyFont="1" applyFill="1" applyBorder="1" applyAlignment="1" applyProtection="1">
      <alignment vertical="center"/>
    </xf>
    <xf numFmtId="0" fontId="24" fillId="5" borderId="18" xfId="0" applyFont="1" applyFill="1" applyBorder="1" applyAlignment="1" applyProtection="1">
      <alignment textRotation="90"/>
    </xf>
    <xf numFmtId="0" fontId="15" fillId="5" borderId="0" xfId="0" applyFont="1" applyFill="1" applyBorder="1" applyAlignment="1" applyProtection="1">
      <alignment horizontal="left"/>
    </xf>
    <xf numFmtId="0" fontId="15" fillId="5" borderId="0" xfId="0" applyFont="1" applyFill="1" applyBorder="1" applyProtection="1">
      <protection locked="0"/>
    </xf>
    <xf numFmtId="0" fontId="24" fillId="5" borderId="0" xfId="0" applyFont="1" applyFill="1" applyBorder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166" fontId="15" fillId="5" borderId="28" xfId="2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3" fillId="2" borderId="42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2" borderId="40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/>
    </xf>
    <xf numFmtId="164" fontId="2" fillId="2" borderId="25" xfId="2" applyNumberFormat="1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166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11" fillId="0" borderId="0" xfId="0" applyFont="1" applyAlignment="1"/>
    <xf numFmtId="2" fontId="4" fillId="0" borderId="3" xfId="0" applyNumberFormat="1" applyFont="1" applyFill="1" applyBorder="1" applyAlignment="1" applyProtection="1">
      <alignment horizontal="right" vertical="center" indent="1"/>
      <protection locked="0"/>
    </xf>
    <xf numFmtId="7" fontId="4" fillId="0" borderId="2" xfId="3" applyNumberFormat="1" applyFont="1" applyFill="1" applyBorder="1" applyAlignment="1" applyProtection="1">
      <alignment horizontal="right" vertical="center" indent="1"/>
      <protection locked="0"/>
    </xf>
    <xf numFmtId="0" fontId="0" fillId="2" borderId="25" xfId="0" applyFill="1" applyBorder="1" applyAlignment="1" applyProtection="1">
      <alignment vertical="center"/>
    </xf>
    <xf numFmtId="5" fontId="7" fillId="2" borderId="28" xfId="3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7" fillId="0" borderId="18" xfId="0" applyFont="1" applyBorder="1" applyAlignment="1" applyProtection="1">
      <alignment vertical="center" textRotation="90"/>
      <protection locked="0"/>
    </xf>
    <xf numFmtId="0" fontId="27" fillId="0" borderId="18" xfId="0" applyFont="1" applyFill="1" applyBorder="1" applyAlignment="1" applyProtection="1">
      <alignment vertical="center" textRotation="90"/>
      <protection locked="0"/>
    </xf>
    <xf numFmtId="0" fontId="13" fillId="0" borderId="5" xfId="0" applyFont="1" applyFill="1" applyBorder="1" applyAlignment="1" applyProtection="1">
      <alignment horizontal="left" indent="1"/>
      <protection locked="0"/>
    </xf>
    <xf numFmtId="0" fontId="13" fillId="0" borderId="3" xfId="0" applyFont="1" applyFill="1" applyBorder="1" applyAlignment="1" applyProtection="1">
      <alignment horizontal="left" indent="1"/>
      <protection locked="0"/>
    </xf>
    <xf numFmtId="0" fontId="13" fillId="0" borderId="4" xfId="0" applyFont="1" applyFill="1" applyBorder="1" applyAlignment="1" applyProtection="1">
      <alignment horizontal="left" indent="1"/>
      <protection locked="0"/>
    </xf>
    <xf numFmtId="0" fontId="13" fillId="2" borderId="2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ont="1" applyFill="1" applyAlignment="1" applyProtection="1">
      <protection locked="0"/>
    </xf>
    <xf numFmtId="0" fontId="7" fillId="2" borderId="43" xfId="0" applyFont="1" applyFill="1" applyBorder="1" applyAlignment="1" applyProtection="1">
      <alignment vertical="center" textRotation="90"/>
      <protection locked="0"/>
    </xf>
    <xf numFmtId="0" fontId="3" fillId="2" borderId="14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0" fillId="0" borderId="0" xfId="0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11" fillId="2" borderId="44" xfId="0" applyFont="1" applyFill="1" applyBorder="1" applyAlignment="1" applyProtection="1">
      <alignment vertical="center" textRotation="90"/>
      <protection locked="0"/>
    </xf>
    <xf numFmtId="44" fontId="0" fillId="0" borderId="0" xfId="0" applyNumberFormat="1" applyFill="1" applyProtection="1">
      <protection locked="0"/>
    </xf>
    <xf numFmtId="0" fontId="0" fillId="2" borderId="0" xfId="0" applyFill="1" applyBorder="1" applyProtection="1">
      <protection locked="0"/>
    </xf>
    <xf numFmtId="0" fontId="19" fillId="2" borderId="0" xfId="0" applyFont="1" applyFill="1" applyBorder="1" applyProtection="1">
      <protection locked="0"/>
    </xf>
    <xf numFmtId="0" fontId="14" fillId="5" borderId="18" xfId="0" applyFont="1" applyFill="1" applyBorder="1" applyAlignment="1" applyProtection="1">
      <alignment textRotation="90"/>
      <protection locked="0"/>
    </xf>
    <xf numFmtId="0" fontId="12" fillId="5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right" vertical="center"/>
      <protection locked="0"/>
    </xf>
    <xf numFmtId="0" fontId="13" fillId="2" borderId="5" xfId="0" applyFont="1" applyFill="1" applyBorder="1" applyAlignment="1" applyProtection="1">
      <alignment horizontal="right" vertical="center"/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4" fontId="0" fillId="0" borderId="0" xfId="0" quotePrefix="1" applyNumberFormat="1" applyProtection="1">
      <protection locked="0"/>
    </xf>
    <xf numFmtId="43" fontId="0" fillId="0" borderId="0" xfId="3" quotePrefix="1" applyFont="1" applyProtection="1">
      <protection locked="0"/>
    </xf>
    <xf numFmtId="43" fontId="0" fillId="0" borderId="0" xfId="3" applyFont="1" applyProtection="1">
      <protection locked="0"/>
    </xf>
    <xf numFmtId="44" fontId="0" fillId="0" borderId="0" xfId="0" quotePrefix="1" applyNumberFormat="1" applyProtection="1">
      <protection locked="0"/>
    </xf>
    <xf numFmtId="0" fontId="0" fillId="8" borderId="37" xfId="0" applyFont="1" applyFill="1" applyBorder="1" applyAlignment="1" applyProtection="1">
      <alignment vertical="center"/>
      <protection locked="0"/>
    </xf>
    <xf numFmtId="0" fontId="0" fillId="8" borderId="4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textRotation="90"/>
      <protection locked="0"/>
    </xf>
    <xf numFmtId="0" fontId="17" fillId="6" borderId="43" xfId="0" applyFont="1" applyFill="1" applyBorder="1" applyAlignment="1" applyProtection="1">
      <alignment horizontal="center" vertical="center" textRotation="90"/>
      <protection locked="0"/>
    </xf>
    <xf numFmtId="0" fontId="17" fillId="6" borderId="44" xfId="0" applyFont="1" applyFill="1" applyBorder="1" applyAlignment="1" applyProtection="1">
      <alignment horizontal="center" vertical="center" textRotation="90"/>
      <protection locked="0"/>
    </xf>
    <xf numFmtId="0" fontId="17" fillId="2" borderId="24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Alignment="1" applyProtection="1">
      <alignment horizontal="center"/>
      <protection locked="0"/>
    </xf>
    <xf numFmtId="0" fontId="17" fillId="2" borderId="1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center"/>
      <protection locked="0"/>
    </xf>
    <xf numFmtId="44" fontId="16" fillId="5" borderId="55" xfId="0" applyNumberFormat="1" applyFont="1" applyFill="1" applyBorder="1" applyAlignment="1" applyProtection="1">
      <alignment horizontal="left"/>
      <protection locked="0"/>
    </xf>
    <xf numFmtId="44" fontId="16" fillId="5" borderId="56" xfId="0" applyNumberFormat="1" applyFont="1" applyFill="1" applyBorder="1" applyAlignment="1" applyProtection="1">
      <alignment horizontal="left"/>
      <protection locked="0"/>
    </xf>
    <xf numFmtId="43" fontId="16" fillId="5" borderId="48" xfId="0" applyNumberFormat="1" applyFont="1" applyFill="1" applyBorder="1" applyAlignment="1" applyProtection="1">
      <alignment horizontal="center"/>
      <protection locked="0"/>
    </xf>
    <xf numFmtId="0" fontId="16" fillId="5" borderId="49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left" indent="1"/>
      <protection locked="0"/>
    </xf>
    <xf numFmtId="0" fontId="7" fillId="2" borderId="17" xfId="0" applyFont="1" applyFill="1" applyBorder="1" applyAlignment="1" applyProtection="1">
      <alignment horizontal="left" indent="1"/>
      <protection locked="0"/>
    </xf>
    <xf numFmtId="0" fontId="0" fillId="8" borderId="2" xfId="0" applyFont="1" applyFill="1" applyBorder="1" applyAlignment="1" applyProtection="1">
      <alignment horizontal="left" vertical="center" indent="1"/>
      <protection locked="0"/>
    </xf>
    <xf numFmtId="0" fontId="0" fillId="8" borderId="3" xfId="0" applyFont="1" applyFill="1" applyBorder="1" applyAlignment="1" applyProtection="1">
      <alignment horizontal="left" vertical="center" indent="1"/>
      <protection locked="0"/>
    </xf>
    <xf numFmtId="0" fontId="0" fillId="8" borderId="4" xfId="0" applyFont="1" applyFill="1" applyBorder="1" applyAlignment="1" applyProtection="1">
      <alignment horizontal="left" vertical="center" indent="1"/>
      <protection locked="0"/>
    </xf>
    <xf numFmtId="0" fontId="0" fillId="8" borderId="8" xfId="0" applyFont="1" applyFill="1" applyBorder="1" applyAlignment="1" applyProtection="1">
      <alignment horizontal="left" vertical="center" indent="1"/>
      <protection locked="0"/>
    </xf>
    <xf numFmtId="0" fontId="0" fillId="8" borderId="6" xfId="0" applyFont="1" applyFill="1" applyBorder="1" applyAlignment="1" applyProtection="1">
      <alignment horizontal="left" vertical="center" indent="1"/>
      <protection locked="0"/>
    </xf>
    <xf numFmtId="0" fontId="0" fillId="8" borderId="52" xfId="0" applyFont="1" applyFill="1" applyBorder="1" applyAlignment="1" applyProtection="1">
      <alignment horizontal="left" vertical="center" indent="1"/>
      <protection locked="0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1" fillId="0" borderId="4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52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 vertical="center" textRotation="90"/>
      <protection locked="0"/>
    </xf>
    <xf numFmtId="0" fontId="13" fillId="2" borderId="16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27" xfId="0" applyFont="1" applyFill="1" applyBorder="1" applyAlignment="1" applyProtection="1">
      <alignment horizontal="left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14" fontId="0" fillId="0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0" borderId="19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59" xfId="0" applyFont="1" applyFill="1" applyBorder="1" applyAlignment="1" applyProtection="1">
      <alignment horizontal="left" vertical="top" wrapText="1"/>
      <protection locked="0"/>
    </xf>
    <xf numFmtId="44" fontId="2" fillId="2" borderId="8" xfId="2" applyNumberFormat="1" applyFont="1" applyFill="1" applyBorder="1" applyAlignment="1" applyProtection="1">
      <alignment horizontal="center" vertical="center"/>
      <protection locked="0"/>
    </xf>
    <xf numFmtId="44" fontId="2" fillId="2" borderId="52" xfId="2" applyNumberFormat="1" applyFont="1" applyFill="1" applyBorder="1" applyAlignment="1" applyProtection="1">
      <alignment horizontal="center" vertical="center"/>
      <protection locked="0"/>
    </xf>
    <xf numFmtId="44" fontId="2" fillId="2" borderId="6" xfId="2" applyNumberFormat="1" applyFont="1" applyFill="1" applyBorder="1" applyAlignment="1" applyProtection="1">
      <alignment horizontal="center" vertical="center"/>
      <protection locked="0"/>
    </xf>
    <xf numFmtId="44" fontId="2" fillId="2" borderId="31" xfId="2" applyNumberFormat="1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center" vertical="center" textRotation="90"/>
      <protection locked="0"/>
    </xf>
    <xf numFmtId="0" fontId="13" fillId="0" borderId="3" xfId="0" applyFont="1" applyFill="1" applyBorder="1" applyAlignment="1" applyProtection="1">
      <alignment horizontal="left" indent="1"/>
      <protection locked="0"/>
    </xf>
    <xf numFmtId="0" fontId="13" fillId="0" borderId="4" xfId="0" applyFont="1" applyFill="1" applyBorder="1" applyAlignment="1" applyProtection="1">
      <alignment horizontal="left" indent="1"/>
      <protection locked="0"/>
    </xf>
    <xf numFmtId="44" fontId="2" fillId="7" borderId="8" xfId="2" applyNumberFormat="1" applyFont="1" applyFill="1" applyBorder="1" applyAlignment="1" applyProtection="1">
      <alignment horizontal="center" vertical="center"/>
      <protection locked="0"/>
    </xf>
    <xf numFmtId="44" fontId="2" fillId="7" borderId="52" xfId="2" applyNumberFormat="1" applyFont="1" applyFill="1" applyBorder="1" applyAlignment="1" applyProtection="1">
      <alignment horizontal="center" vertical="center"/>
      <protection locked="0"/>
    </xf>
    <xf numFmtId="44" fontId="2" fillId="7" borderId="6" xfId="2" applyNumberFormat="1" applyFont="1" applyFill="1" applyBorder="1" applyAlignment="1" applyProtection="1">
      <alignment horizontal="center" vertical="center"/>
      <protection locked="0"/>
    </xf>
    <xf numFmtId="44" fontId="2" fillId="7" borderId="31" xfId="2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left" indent="1"/>
      <protection locked="0"/>
    </xf>
    <xf numFmtId="0" fontId="13" fillId="2" borderId="4" xfId="0" applyFont="1" applyFill="1" applyBorder="1" applyAlignment="1" applyProtection="1">
      <alignment horizontal="left" indent="1"/>
      <protection locked="0"/>
    </xf>
    <xf numFmtId="14" fontId="27" fillId="8" borderId="20" xfId="0" applyNumberFormat="1" applyFont="1" applyFill="1" applyBorder="1" applyAlignment="1" applyProtection="1">
      <alignment horizontal="center" vertical="center"/>
      <protection locked="0"/>
    </xf>
    <xf numFmtId="14" fontId="27" fillId="8" borderId="21" xfId="0" applyNumberFormat="1" applyFont="1" applyFill="1" applyBorder="1" applyAlignment="1" applyProtection="1">
      <alignment horizontal="center" vertical="center"/>
      <protection locked="0"/>
    </xf>
    <xf numFmtId="14" fontId="27" fillId="8" borderId="32" xfId="0" applyNumberFormat="1" applyFont="1" applyFill="1" applyBorder="1" applyAlignment="1" applyProtection="1">
      <alignment horizontal="center" vertical="center"/>
      <protection locked="0"/>
    </xf>
    <xf numFmtId="14" fontId="27" fillId="8" borderId="58" xfId="0" applyNumberFormat="1" applyFont="1" applyFill="1" applyBorder="1" applyAlignment="1" applyProtection="1">
      <alignment horizontal="center" vertical="center"/>
      <protection locked="0"/>
    </xf>
    <xf numFmtId="14" fontId="27" fillId="8" borderId="40" xfId="0" applyNumberFormat="1" applyFont="1" applyFill="1" applyBorder="1" applyAlignment="1" applyProtection="1">
      <alignment horizontal="center" vertical="center"/>
      <protection locked="0"/>
    </xf>
    <xf numFmtId="14" fontId="27" fillId="8" borderId="39" xfId="0" applyNumberFormat="1" applyFont="1" applyFill="1" applyBorder="1" applyAlignment="1" applyProtection="1">
      <alignment horizontal="center" vertical="center"/>
      <protection locked="0"/>
    </xf>
    <xf numFmtId="8" fontId="16" fillId="5" borderId="24" xfId="2" applyNumberFormat="1" applyFont="1" applyFill="1" applyBorder="1" applyAlignment="1" applyProtection="1">
      <alignment horizontal="right" vertical="center" indent="1"/>
    </xf>
    <xf numFmtId="8" fontId="16" fillId="5" borderId="25" xfId="2" applyNumberFormat="1" applyFont="1" applyFill="1" applyBorder="1" applyAlignment="1" applyProtection="1">
      <alignment horizontal="right" vertical="center" indent="1"/>
    </xf>
    <xf numFmtId="164" fontId="11" fillId="0" borderId="3" xfId="2" applyNumberFormat="1" applyFont="1" applyFill="1" applyBorder="1" applyAlignment="1" applyProtection="1">
      <alignment horizontal="center" vertical="center"/>
      <protection locked="0"/>
    </xf>
    <xf numFmtId="164" fontId="11" fillId="0" borderId="26" xfId="2" applyNumberFormat="1" applyFont="1" applyFill="1" applyBorder="1" applyAlignment="1" applyProtection="1">
      <alignment horizontal="center" vertical="center"/>
      <protection locked="0"/>
    </xf>
    <xf numFmtId="164" fontId="11" fillId="0" borderId="2" xfId="2" applyNumberFormat="1" applyFont="1" applyFill="1" applyBorder="1" applyAlignment="1" applyProtection="1">
      <alignment horizontal="center" vertical="center"/>
      <protection locked="0"/>
    </xf>
    <xf numFmtId="164" fontId="11" fillId="0" borderId="4" xfId="2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28" fillId="2" borderId="2" xfId="0" applyFont="1" applyFill="1" applyBorder="1" applyAlignment="1" applyProtection="1">
      <alignment horizontal="left"/>
      <protection locked="0"/>
    </xf>
    <xf numFmtId="0" fontId="28" fillId="2" borderId="4" xfId="0" applyFont="1" applyFill="1" applyBorder="1" applyAlignment="1" applyProtection="1">
      <alignment horizontal="left"/>
      <protection locked="0"/>
    </xf>
    <xf numFmtId="0" fontId="13" fillId="0" borderId="57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8" xfId="0" applyFont="1" applyFill="1" applyBorder="1" applyAlignment="1" applyProtection="1">
      <alignment horizontal="left"/>
      <protection locked="0"/>
    </xf>
    <xf numFmtId="0" fontId="27" fillId="8" borderId="38" xfId="0" applyFont="1" applyFill="1" applyBorder="1" applyAlignment="1" applyProtection="1">
      <alignment horizontal="center" vertical="center"/>
      <protection locked="0"/>
    </xf>
    <xf numFmtId="0" fontId="27" fillId="8" borderId="40" xfId="0" applyFont="1" applyFill="1" applyBorder="1" applyAlignment="1" applyProtection="1">
      <alignment horizontal="center" vertical="center"/>
      <protection locked="0"/>
    </xf>
    <xf numFmtId="0" fontId="27" fillId="8" borderId="48" xfId="0" applyFont="1" applyFill="1" applyBorder="1" applyAlignment="1" applyProtection="1">
      <alignment horizontal="center" vertical="center"/>
      <protection locked="0"/>
    </xf>
    <xf numFmtId="14" fontId="2" fillId="8" borderId="12" xfId="0" applyNumberFormat="1" applyFont="1" applyFill="1" applyBorder="1" applyAlignment="1" applyProtection="1">
      <alignment horizontal="left" vertical="center"/>
      <protection locked="0"/>
    </xf>
    <xf numFmtId="14" fontId="2" fillId="8" borderId="14" xfId="0" applyNumberFormat="1" applyFont="1" applyFill="1" applyBorder="1" applyAlignment="1" applyProtection="1">
      <alignment horizontal="left" vertical="center"/>
      <protection locked="0"/>
    </xf>
    <xf numFmtId="14" fontId="2" fillId="8" borderId="25" xfId="0" applyNumberFormat="1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center"/>
      <protection locked="0"/>
    </xf>
    <xf numFmtId="0" fontId="11" fillId="0" borderId="21" xfId="0" applyFont="1" applyFill="1" applyBorder="1" applyAlignment="1" applyProtection="1">
      <alignment horizontal="center"/>
      <protection locked="0"/>
    </xf>
    <xf numFmtId="0" fontId="11" fillId="0" borderId="32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31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left" indent="1"/>
      <protection locked="0"/>
    </xf>
    <xf numFmtId="164" fontId="12" fillId="0" borderId="8" xfId="2" applyNumberFormat="1" applyFont="1" applyFill="1" applyBorder="1" applyAlignment="1" applyProtection="1">
      <alignment horizontal="center" vertical="center"/>
      <protection locked="0"/>
    </xf>
    <xf numFmtId="164" fontId="12" fillId="0" borderId="52" xfId="2" applyNumberFormat="1" applyFont="1" applyFill="1" applyBorder="1" applyAlignment="1" applyProtection="1">
      <alignment horizontal="center" vertical="center"/>
      <protection locked="0"/>
    </xf>
    <xf numFmtId="164" fontId="12" fillId="0" borderId="6" xfId="2" applyNumberFormat="1" applyFont="1" applyFill="1" applyBorder="1" applyAlignment="1" applyProtection="1">
      <alignment horizontal="center" vertical="center"/>
      <protection locked="0"/>
    </xf>
    <xf numFmtId="164" fontId="12" fillId="0" borderId="31" xfId="2" applyNumberFormat="1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 indent="1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14" fontId="7" fillId="2" borderId="12" xfId="0" applyNumberFormat="1" applyFont="1" applyFill="1" applyBorder="1" applyAlignment="1" applyProtection="1">
      <alignment horizontal="left" vertical="center"/>
      <protection locked="0"/>
    </xf>
    <xf numFmtId="14" fontId="7" fillId="2" borderId="14" xfId="0" applyNumberFormat="1" applyFont="1" applyFill="1" applyBorder="1" applyAlignment="1" applyProtection="1">
      <alignment horizontal="left" vertical="center"/>
      <protection locked="0"/>
    </xf>
    <xf numFmtId="14" fontId="7" fillId="2" borderId="25" xfId="0" applyNumberFormat="1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indent="8"/>
      <protection locked="0"/>
    </xf>
    <xf numFmtId="0" fontId="13" fillId="2" borderId="4" xfId="0" applyFont="1" applyFill="1" applyBorder="1" applyAlignment="1" applyProtection="1">
      <alignment horizontal="left" indent="8"/>
      <protection locked="0"/>
    </xf>
    <xf numFmtId="39" fontId="2" fillId="0" borderId="2" xfId="2" applyNumberFormat="1" applyFont="1" applyFill="1" applyBorder="1" applyAlignment="1" applyProtection="1">
      <alignment horizontal="right" vertical="center" indent="1"/>
      <protection locked="0"/>
    </xf>
    <xf numFmtId="39" fontId="2" fillId="0" borderId="4" xfId="2" applyNumberFormat="1" applyFont="1" applyFill="1" applyBorder="1" applyAlignment="1" applyProtection="1">
      <alignment horizontal="right" vertical="center" indent="1"/>
      <protection locked="0"/>
    </xf>
    <xf numFmtId="164" fontId="2" fillId="2" borderId="2" xfId="2" applyNumberFormat="1" applyFont="1" applyFill="1" applyBorder="1" applyAlignment="1" applyProtection="1">
      <alignment horizontal="center"/>
      <protection locked="0"/>
    </xf>
    <xf numFmtId="164" fontId="2" fillId="2" borderId="4" xfId="2" applyNumberFormat="1" applyFont="1" applyFill="1" applyBorder="1" applyAlignment="1" applyProtection="1">
      <alignment horizontal="center"/>
      <protection locked="0"/>
    </xf>
    <xf numFmtId="164" fontId="2" fillId="2" borderId="6" xfId="2" applyNumberFormat="1" applyFont="1" applyFill="1" applyBorder="1" applyAlignment="1" applyProtection="1">
      <alignment horizontal="center" vertical="center"/>
      <protection locked="0"/>
    </xf>
    <xf numFmtId="164" fontId="2" fillId="2" borderId="31" xfId="2" applyNumberFormat="1" applyFont="1" applyFill="1" applyBorder="1" applyAlignment="1" applyProtection="1">
      <alignment horizontal="center" vertical="center"/>
      <protection locked="0"/>
    </xf>
    <xf numFmtId="0" fontId="27" fillId="8" borderId="30" xfId="0" applyFont="1" applyFill="1" applyBorder="1" applyAlignment="1" applyProtection="1">
      <alignment horizontal="center" vertical="center"/>
      <protection locked="0"/>
    </xf>
    <xf numFmtId="0" fontId="27" fillId="8" borderId="21" xfId="0" applyFont="1" applyFill="1" applyBorder="1" applyAlignment="1" applyProtection="1">
      <alignment horizontal="center" vertical="center"/>
      <protection locked="0"/>
    </xf>
    <xf numFmtId="0" fontId="27" fillId="8" borderId="2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protection locked="0"/>
    </xf>
    <xf numFmtId="0" fontId="0" fillId="2" borderId="0" xfId="0" applyFont="1" applyFill="1" applyAlignment="1" applyProtection="1">
      <alignment horizontal="center"/>
    </xf>
    <xf numFmtId="43" fontId="16" fillId="5" borderId="40" xfId="0" applyNumberFormat="1" applyFont="1" applyFill="1" applyBorder="1" applyAlignment="1" applyProtection="1">
      <alignment horizontal="left" indent="2"/>
    </xf>
    <xf numFmtId="0" fontId="16" fillId="5" borderId="39" xfId="0" applyFont="1" applyFill="1" applyBorder="1" applyAlignment="1" applyProtection="1">
      <alignment horizontal="left" indent="2"/>
    </xf>
    <xf numFmtId="164" fontId="3" fillId="0" borderId="5" xfId="2" applyNumberFormat="1" applyFont="1" applyFill="1" applyBorder="1" applyAlignment="1" applyProtection="1">
      <alignment horizontal="center" vertical="center"/>
    </xf>
    <xf numFmtId="164" fontId="3" fillId="0" borderId="17" xfId="2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9" fontId="11" fillId="0" borderId="37" xfId="66" applyFont="1" applyFill="1" applyBorder="1" applyAlignment="1" applyProtection="1">
      <alignment horizontal="center" vertical="center"/>
      <protection locked="0"/>
    </xf>
    <xf numFmtId="9" fontId="11" fillId="0" borderId="5" xfId="66" applyFont="1" applyFill="1" applyBorder="1" applyAlignment="1" applyProtection="1">
      <alignment horizontal="center" vertical="center"/>
      <protection locked="0"/>
    </xf>
    <xf numFmtId="164" fontId="11" fillId="2" borderId="3" xfId="2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1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11" fillId="0" borderId="5" xfId="0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left" vertical="center" indent="1"/>
    </xf>
    <xf numFmtId="0" fontId="0" fillId="0" borderId="3" xfId="0" applyFont="1" applyFill="1" applyBorder="1" applyAlignment="1" applyProtection="1">
      <alignment horizontal="left" vertical="center" indent="1"/>
    </xf>
    <xf numFmtId="0" fontId="0" fillId="0" borderId="4" xfId="0" applyFont="1" applyFill="1" applyBorder="1" applyAlignment="1" applyProtection="1">
      <alignment horizontal="left" vertical="center" indent="1"/>
    </xf>
    <xf numFmtId="0" fontId="7" fillId="2" borderId="5" xfId="0" applyFont="1" applyFill="1" applyBorder="1" applyAlignment="1" applyProtection="1">
      <alignment horizontal="left" indent="1"/>
    </xf>
    <xf numFmtId="0" fontId="7" fillId="2" borderId="17" xfId="0" applyFont="1" applyFill="1" applyBorder="1" applyAlignment="1" applyProtection="1">
      <alignment horizontal="left" indent="1"/>
    </xf>
    <xf numFmtId="0" fontId="16" fillId="5" borderId="18" xfId="0" applyFont="1" applyFill="1" applyBorder="1" applyAlignment="1" applyProtection="1">
      <alignment horizontal="left"/>
      <protection locked="0"/>
    </xf>
    <xf numFmtId="0" fontId="16" fillId="5" borderId="0" xfId="0" applyFont="1" applyFill="1" applyBorder="1" applyAlignment="1" applyProtection="1">
      <alignment horizontal="left"/>
      <protection locked="0"/>
    </xf>
    <xf numFmtId="0" fontId="16" fillId="5" borderId="28" xfId="0" applyFont="1" applyFill="1" applyBorder="1" applyAlignment="1" applyProtection="1">
      <alignment horizontal="left"/>
      <protection locked="0"/>
    </xf>
    <xf numFmtId="0" fontId="17" fillId="6" borderId="43" xfId="0" applyFont="1" applyFill="1" applyBorder="1" applyAlignment="1" applyProtection="1">
      <alignment horizontal="center" vertical="center" textRotation="90"/>
    </xf>
    <xf numFmtId="0" fontId="17" fillId="6" borderId="44" xfId="0" applyFont="1" applyFill="1" applyBorder="1" applyAlignment="1" applyProtection="1">
      <alignment horizontal="center" vertical="center" textRotation="90"/>
    </xf>
    <xf numFmtId="0" fontId="17" fillId="2" borderId="24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left" vertical="center" indent="1"/>
    </xf>
    <xf numFmtId="0" fontId="0" fillId="0" borderId="6" xfId="0" applyFont="1" applyFill="1" applyBorder="1" applyAlignment="1" applyProtection="1">
      <alignment horizontal="left" vertical="center" indent="1"/>
    </xf>
    <xf numFmtId="0" fontId="0" fillId="0" borderId="52" xfId="0" applyFont="1" applyFill="1" applyBorder="1" applyAlignment="1" applyProtection="1">
      <alignment horizontal="left" vertical="center" indent="1"/>
    </xf>
    <xf numFmtId="0" fontId="7" fillId="2" borderId="43" xfId="0" applyFont="1" applyFill="1" applyBorder="1" applyAlignment="1" applyProtection="1">
      <alignment horizontal="center" vertical="center" textRotation="90"/>
    </xf>
    <xf numFmtId="0" fontId="7" fillId="2" borderId="44" xfId="0" applyFont="1" applyFill="1" applyBorder="1" applyAlignment="1" applyProtection="1">
      <alignment horizontal="center" vertical="center" textRotation="90"/>
    </xf>
    <xf numFmtId="0" fontId="7" fillId="2" borderId="45" xfId="0" applyFont="1" applyFill="1" applyBorder="1" applyAlignment="1" applyProtection="1">
      <alignment horizontal="center" vertical="center" textRotation="90"/>
    </xf>
    <xf numFmtId="0" fontId="13" fillId="2" borderId="3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3" fillId="2" borderId="17" xfId="0" applyFont="1" applyFill="1" applyBorder="1" applyAlignment="1" applyProtection="1">
      <alignment horizontal="center"/>
    </xf>
    <xf numFmtId="164" fontId="2" fillId="0" borderId="5" xfId="2" applyNumberFormat="1" applyFont="1" applyFill="1" applyBorder="1" applyAlignment="1" applyProtection="1">
      <alignment horizontal="center"/>
      <protection locked="0"/>
    </xf>
    <xf numFmtId="164" fontId="2" fillId="0" borderId="29" xfId="2" applyNumberFormat="1" applyFont="1" applyFill="1" applyBorder="1" applyAlignment="1" applyProtection="1">
      <alignment horizontal="center"/>
      <protection locked="0"/>
    </xf>
    <xf numFmtId="44" fontId="3" fillId="2" borderId="5" xfId="2" applyNumberFormat="1" applyFont="1" applyFill="1" applyBorder="1" applyAlignment="1" applyProtection="1">
      <alignment horizontal="center"/>
    </xf>
    <xf numFmtId="44" fontId="3" fillId="2" borderId="17" xfId="2" applyNumberFormat="1" applyFont="1" applyFill="1" applyBorder="1" applyAlignment="1" applyProtection="1">
      <alignment horizontal="center"/>
    </xf>
    <xf numFmtId="44" fontId="3" fillId="2" borderId="29" xfId="2" applyNumberFormat="1" applyFont="1" applyFill="1" applyBorder="1" applyAlignment="1" applyProtection="1">
      <alignment horizontal="center"/>
    </xf>
    <xf numFmtId="44" fontId="3" fillId="2" borderId="23" xfId="2" applyNumberFormat="1" applyFont="1" applyFill="1" applyBorder="1" applyAlignment="1" applyProtection="1">
      <alignment horizontal="center"/>
    </xf>
    <xf numFmtId="14" fontId="3" fillId="4" borderId="34" xfId="0" applyNumberFormat="1" applyFont="1" applyFill="1" applyBorder="1" applyAlignment="1" applyProtection="1">
      <alignment horizontal="center"/>
      <protection locked="0"/>
    </xf>
    <xf numFmtId="0" fontId="3" fillId="4" borderId="33" xfId="0" applyFont="1" applyFill="1" applyBorder="1" applyAlignment="1" applyProtection="1">
      <alignment horizontal="center"/>
      <protection locked="0"/>
    </xf>
    <xf numFmtId="0" fontId="11" fillId="0" borderId="20" xfId="0" applyFont="1" applyFill="1" applyBorder="1" applyAlignment="1" applyProtection="1">
      <alignment horizontal="left" indent="1"/>
      <protection locked="0"/>
    </xf>
    <xf numFmtId="0" fontId="11" fillId="0" borderId="21" xfId="0" applyFont="1" applyFill="1" applyBorder="1" applyAlignment="1" applyProtection="1">
      <alignment horizontal="left" indent="1"/>
      <protection locked="0"/>
    </xf>
    <xf numFmtId="0" fontId="11" fillId="0" borderId="22" xfId="0" applyFont="1" applyFill="1" applyBorder="1" applyAlignment="1" applyProtection="1">
      <alignment horizontal="left" indent="1"/>
      <protection locked="0"/>
    </xf>
    <xf numFmtId="0" fontId="7" fillId="2" borderId="24" xfId="0" applyFont="1" applyFill="1" applyBorder="1" applyProtection="1"/>
    <xf numFmtId="0" fontId="7" fillId="2" borderId="14" xfId="0" applyFont="1" applyFill="1" applyBorder="1" applyProtection="1"/>
    <xf numFmtId="0" fontId="13" fillId="2" borderId="30" xfId="0" applyFont="1" applyFill="1" applyBorder="1" applyAlignment="1" applyProtection="1">
      <alignment horizontal="left"/>
      <protection locked="0"/>
    </xf>
    <xf numFmtId="0" fontId="13" fillId="2" borderId="22" xfId="0" applyFont="1" applyFill="1" applyBorder="1" applyAlignment="1" applyProtection="1">
      <alignment horizontal="left"/>
      <protection locked="0"/>
    </xf>
    <xf numFmtId="49" fontId="0" fillId="0" borderId="16" xfId="0" quotePrefix="1" applyNumberFormat="1" applyFont="1" applyFill="1" applyBorder="1" applyAlignment="1" applyProtection="1">
      <alignment horizontal="left" wrapText="1" indent="1"/>
      <protection locked="0"/>
    </xf>
    <xf numFmtId="49" fontId="0" fillId="0" borderId="4" xfId="0" applyNumberFormat="1" applyFont="1" applyFill="1" applyBorder="1" applyAlignment="1" applyProtection="1">
      <alignment horizontal="left" wrapText="1" indent="1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vertical="top" wrapText="1"/>
      <protection locked="0"/>
    </xf>
    <xf numFmtId="0" fontId="0" fillId="0" borderId="3" xfId="0" applyFont="1" applyFill="1" applyBorder="1" applyAlignment="1" applyProtection="1">
      <alignment vertical="top" wrapText="1"/>
      <protection locked="0"/>
    </xf>
    <xf numFmtId="0" fontId="0" fillId="0" borderId="26" xfId="0" applyFont="1" applyFill="1" applyBorder="1" applyAlignment="1" applyProtection="1">
      <alignment vertical="top" wrapText="1"/>
      <protection locked="0"/>
    </xf>
    <xf numFmtId="0" fontId="13" fillId="2" borderId="16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left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34" xfId="0" applyFont="1" applyFill="1" applyBorder="1" applyAlignment="1" applyProtection="1">
      <alignment horizontal="center"/>
      <protection locked="0"/>
    </xf>
    <xf numFmtId="0" fontId="2" fillId="4" borderId="34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2" fillId="7" borderId="40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left" vertical="center"/>
    </xf>
    <xf numFmtId="0" fontId="7" fillId="2" borderId="4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center" vertical="center" textRotation="90"/>
    </xf>
    <xf numFmtId="0" fontId="7" fillId="2" borderId="18" xfId="0" applyFont="1" applyFill="1" applyBorder="1" applyAlignment="1" applyProtection="1">
      <alignment horizontal="center" vertical="center" textRotation="90"/>
    </xf>
    <xf numFmtId="0" fontId="7" fillId="2" borderId="19" xfId="0" applyFont="1" applyFill="1" applyBorder="1" applyAlignment="1" applyProtection="1">
      <alignment horizontal="center" vertical="center" textRotation="90"/>
    </xf>
    <xf numFmtId="0" fontId="23" fillId="0" borderId="5" xfId="0" applyFont="1" applyFill="1" applyBorder="1" applyAlignment="1" applyProtection="1">
      <alignment horizontal="center"/>
      <protection locked="0"/>
    </xf>
    <xf numFmtId="44" fontId="2" fillId="2" borderId="6" xfId="2" applyNumberFormat="1" applyFont="1" applyFill="1" applyBorder="1" applyAlignment="1" applyProtection="1">
      <alignment horizontal="center" vertical="center"/>
    </xf>
    <xf numFmtId="44" fontId="2" fillId="2" borderId="31" xfId="2" applyNumberFormat="1" applyFont="1" applyFill="1" applyBorder="1" applyAlignment="1" applyProtection="1">
      <alignment horizontal="center" vertical="center"/>
    </xf>
    <xf numFmtId="44" fontId="2" fillId="2" borderId="0" xfId="2" applyNumberFormat="1" applyFont="1" applyFill="1" applyBorder="1" applyAlignment="1" applyProtection="1">
      <alignment horizontal="center" vertical="center"/>
    </xf>
    <xf numFmtId="44" fontId="2" fillId="2" borderId="28" xfId="2" applyNumberFormat="1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right" indent="1"/>
    </xf>
    <xf numFmtId="0" fontId="7" fillId="2" borderId="21" xfId="0" applyFont="1" applyFill="1" applyBorder="1" applyAlignment="1" applyProtection="1">
      <alignment horizontal="right" indent="1"/>
    </xf>
    <xf numFmtId="0" fontId="7" fillId="2" borderId="22" xfId="0" applyFont="1" applyFill="1" applyBorder="1" applyAlignment="1" applyProtection="1">
      <alignment horizontal="right" indent="1"/>
    </xf>
    <xf numFmtId="44" fontId="7" fillId="2" borderId="20" xfId="2" applyNumberFormat="1" applyFont="1" applyFill="1" applyBorder="1" applyAlignment="1" applyProtection="1">
      <alignment horizontal="center"/>
    </xf>
    <xf numFmtId="44" fontId="7" fillId="2" borderId="22" xfId="2" applyNumberFormat="1" applyFont="1" applyFill="1" applyBorder="1" applyAlignment="1" applyProtection="1">
      <alignment horizontal="center"/>
    </xf>
    <xf numFmtId="44" fontId="7" fillId="2" borderId="21" xfId="2" applyNumberFormat="1" applyFont="1" applyFill="1" applyBorder="1" applyAlignment="1" applyProtection="1">
      <alignment horizontal="center"/>
    </xf>
    <xf numFmtId="44" fontId="7" fillId="2" borderId="32" xfId="2" applyNumberFormat="1" applyFont="1" applyFill="1" applyBorder="1" applyAlignment="1" applyProtection="1">
      <alignment horizontal="center"/>
    </xf>
    <xf numFmtId="39" fontId="4" fillId="0" borderId="2" xfId="2" applyNumberFormat="1" applyFont="1" applyFill="1" applyBorder="1" applyAlignment="1" applyProtection="1">
      <alignment horizontal="right" indent="1"/>
      <protection locked="0"/>
    </xf>
    <xf numFmtId="39" fontId="4" fillId="0" borderId="4" xfId="2" applyNumberFormat="1" applyFont="1" applyFill="1" applyBorder="1" applyAlignment="1" applyProtection="1">
      <alignment horizontal="right" indent="1"/>
      <protection locked="0"/>
    </xf>
    <xf numFmtId="164" fontId="0" fillId="2" borderId="2" xfId="2" applyNumberFormat="1" applyFont="1" applyFill="1" applyBorder="1" applyAlignment="1" applyProtection="1">
      <alignment horizontal="center"/>
    </xf>
    <xf numFmtId="164" fontId="0" fillId="2" borderId="4" xfId="2" applyNumberFormat="1" applyFont="1" applyFill="1" applyBorder="1" applyAlignment="1" applyProtection="1">
      <alignment horizontal="center"/>
    </xf>
    <xf numFmtId="0" fontId="13" fillId="2" borderId="46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/>
    </xf>
    <xf numFmtId="44" fontId="13" fillId="2" borderId="5" xfId="2" applyNumberFormat="1" applyFont="1" applyFill="1" applyBorder="1" applyAlignment="1" applyProtection="1">
      <alignment horizontal="center"/>
      <protection locked="0"/>
    </xf>
    <xf numFmtId="164" fontId="13" fillId="0" borderId="2" xfId="2" applyNumberFormat="1" applyFont="1" applyFill="1" applyBorder="1" applyAlignment="1" applyProtection="1">
      <alignment horizontal="center"/>
      <protection locked="0"/>
    </xf>
    <xf numFmtId="164" fontId="13" fillId="0" borderId="4" xfId="2" applyNumberFormat="1" applyFont="1" applyFill="1" applyBorder="1" applyAlignment="1" applyProtection="1">
      <alignment horizontal="center"/>
      <protection locked="0"/>
    </xf>
    <xf numFmtId="9" fontId="5" fillId="0" borderId="2" xfId="66" applyFont="1" applyFill="1" applyBorder="1" applyAlignment="1" applyProtection="1">
      <alignment horizontal="right" indent="1"/>
      <protection locked="0"/>
    </xf>
    <xf numFmtId="9" fontId="5" fillId="0" borderId="4" xfId="66" applyFont="1" applyFill="1" applyBorder="1" applyAlignment="1" applyProtection="1">
      <alignment horizontal="right" indent="1"/>
      <protection locked="0"/>
    </xf>
    <xf numFmtId="164" fontId="0" fillId="2" borderId="2" xfId="2" applyNumberFormat="1" applyFont="1" applyFill="1" applyBorder="1" applyAlignment="1" applyProtection="1">
      <alignment horizontal="center"/>
      <protection locked="0"/>
    </xf>
    <xf numFmtId="164" fontId="0" fillId="2" borderId="4" xfId="2" applyNumberFormat="1" applyFont="1" applyFill="1" applyBorder="1" applyAlignment="1" applyProtection="1">
      <alignment horizontal="center"/>
      <protection locked="0"/>
    </xf>
    <xf numFmtId="164" fontId="11" fillId="0" borderId="5" xfId="2" applyNumberFormat="1" applyFont="1" applyFill="1" applyBorder="1" applyAlignment="1" applyProtection="1">
      <alignment horizontal="right" indent="1"/>
      <protection locked="0"/>
    </xf>
    <xf numFmtId="164" fontId="11" fillId="0" borderId="2" xfId="2" applyNumberFormat="1" applyFont="1" applyFill="1" applyBorder="1" applyAlignment="1" applyProtection="1">
      <alignment horizontal="right" indent="1"/>
      <protection locked="0"/>
    </xf>
    <xf numFmtId="164" fontId="11" fillId="2" borderId="5" xfId="2" applyNumberFormat="1" applyFont="1" applyFill="1" applyBorder="1" applyAlignment="1" applyProtection="1">
      <alignment horizontal="center"/>
    </xf>
    <xf numFmtId="0" fontId="16" fillId="5" borderId="44" xfId="0" applyFont="1" applyFill="1" applyBorder="1" applyAlignment="1" applyProtection="1">
      <alignment horizontal="center" vertical="center" textRotation="90"/>
      <protection locked="0"/>
    </xf>
    <xf numFmtId="0" fontId="16" fillId="5" borderId="18" xfId="0" applyFont="1" applyFill="1" applyBorder="1" applyAlignment="1" applyProtection="1">
      <alignment horizontal="center" vertical="center" textRotation="90"/>
      <protection locked="0"/>
    </xf>
    <xf numFmtId="0" fontId="16" fillId="5" borderId="45" xfId="0" applyFont="1" applyFill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3" fillId="2" borderId="5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2" borderId="28" xfId="0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44" fontId="5" fillId="7" borderId="8" xfId="2" applyNumberFormat="1" applyFont="1" applyFill="1" applyBorder="1" applyAlignment="1" applyProtection="1">
      <alignment horizontal="center" vertical="center"/>
    </xf>
    <xf numFmtId="44" fontId="5" fillId="7" borderId="52" xfId="2" applyNumberFormat="1" applyFont="1" applyFill="1" applyBorder="1" applyAlignment="1" applyProtection="1">
      <alignment horizontal="center" vertical="center"/>
    </xf>
    <xf numFmtId="44" fontId="5" fillId="7" borderId="10" xfId="2" applyNumberFormat="1" applyFont="1" applyFill="1" applyBorder="1" applyAlignment="1" applyProtection="1">
      <alignment horizontal="center" vertical="center"/>
    </xf>
    <xf numFmtId="44" fontId="5" fillId="7" borderId="53" xfId="2" applyNumberFormat="1" applyFont="1" applyFill="1" applyBorder="1" applyAlignment="1" applyProtection="1">
      <alignment horizontal="center" vertical="center"/>
    </xf>
    <xf numFmtId="164" fontId="7" fillId="7" borderId="5" xfId="2" applyNumberFormat="1" applyFont="1" applyFill="1" applyBorder="1" applyAlignment="1" applyProtection="1">
      <alignment horizontal="center" vertical="center"/>
    </xf>
    <xf numFmtId="164" fontId="7" fillId="7" borderId="17" xfId="2" applyNumberFormat="1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left" vertical="center" indent="2"/>
    </xf>
    <xf numFmtId="0" fontId="13" fillId="7" borderId="5" xfId="0" applyFont="1" applyFill="1" applyBorder="1" applyAlignment="1" applyProtection="1">
      <alignment horizontal="center"/>
    </xf>
    <xf numFmtId="0" fontId="13" fillId="7" borderId="8" xfId="0" applyFont="1" applyFill="1" applyBorder="1" applyAlignment="1" applyProtection="1">
      <alignment horizontal="center"/>
    </xf>
    <xf numFmtId="0" fontId="13" fillId="7" borderId="52" xfId="0" applyFont="1" applyFill="1" applyBorder="1" applyAlignment="1" applyProtection="1">
      <alignment horizontal="center"/>
    </xf>
    <xf numFmtId="0" fontId="13" fillId="7" borderId="31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right" vertical="center" indent="1"/>
    </xf>
    <xf numFmtId="0" fontId="13" fillId="2" borderId="32" xfId="0" applyFont="1" applyFill="1" applyBorder="1" applyAlignment="1" applyProtection="1">
      <alignment horizontal="right" vertical="center" indent="1"/>
    </xf>
    <xf numFmtId="44" fontId="25" fillId="7" borderId="38" xfId="2" applyFont="1" applyFill="1" applyBorder="1" applyAlignment="1" applyProtection="1">
      <alignment horizontal="center" vertical="center"/>
    </xf>
    <xf numFmtId="44" fontId="25" fillId="7" borderId="39" xfId="2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/>
    </xf>
    <xf numFmtId="0" fontId="13" fillId="7" borderId="2" xfId="0" applyFont="1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/>
    </xf>
    <xf numFmtId="0" fontId="13" fillId="7" borderId="26" xfId="0" applyFont="1" applyFill="1" applyBorder="1" applyAlignment="1" applyProtection="1">
      <alignment horizontal="center"/>
    </xf>
    <xf numFmtId="165" fontId="11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13" fillId="2" borderId="37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left" vertical="center"/>
    </xf>
    <xf numFmtId="166" fontId="11" fillId="0" borderId="2" xfId="0" applyNumberFormat="1" applyFont="1" applyFill="1" applyBorder="1" applyAlignment="1" applyProtection="1">
      <alignment horizontal="center" vertical="center"/>
      <protection locked="0"/>
    </xf>
    <xf numFmtId="166" fontId="11" fillId="0" borderId="4" xfId="0" applyNumberFormat="1" applyFont="1" applyFill="1" applyBorder="1" applyAlignment="1" applyProtection="1">
      <alignment horizontal="center" vertical="center"/>
      <protection locked="0"/>
    </xf>
  </cellXfs>
  <cellStyles count="209">
    <cellStyle name="Comma" xfId="3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Normal" xfId="0" builtinId="0"/>
    <cellStyle name="Percent" xfId="66" builtinId="5"/>
    <cellStyle name="Style 1" xfId="1" xr:uid="{00000000-0005-0000-0000-0000D0000000}"/>
  </cellStyles>
  <dxfs count="52"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482600</xdr:colOff>
          <xdr:row>27</xdr:row>
          <xdr:rowOff>63500</xdr:rowOff>
        </xdr:from>
        <xdr:to>
          <xdr:col>5</xdr:col>
          <xdr:colOff>546100</xdr:colOff>
          <xdr:row>29</xdr:row>
          <xdr:rowOff>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0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Staff/Temporary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546100</xdr:colOff>
          <xdr:row>28</xdr:row>
          <xdr:rowOff>0</xdr:rowOff>
        </xdr:from>
        <xdr:to>
          <xdr:col>9</xdr:col>
          <xdr:colOff>114300</xdr:colOff>
          <xdr:row>28</xdr:row>
          <xdr:rowOff>215900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0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Staff/Probationary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28</xdr:row>
          <xdr:rowOff>0</xdr:rowOff>
        </xdr:from>
        <xdr:to>
          <xdr:col>10</xdr:col>
          <xdr:colOff>469900</xdr:colOff>
          <xdr:row>28</xdr:row>
          <xdr:rowOff>215900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0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MPP/At Will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6</xdr:row>
          <xdr:rowOff>177800</xdr:rowOff>
        </xdr:from>
        <xdr:to>
          <xdr:col>2</xdr:col>
          <xdr:colOff>1257300</xdr:colOff>
          <xdr:row>8</xdr:row>
          <xdr:rowOff>38100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00000000-0008-0000-0000-00001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Fill a Vacant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7</xdr:row>
          <xdr:rowOff>241300</xdr:rowOff>
        </xdr:from>
        <xdr:to>
          <xdr:col>2</xdr:col>
          <xdr:colOff>787400</xdr:colOff>
          <xdr:row>9</xdr:row>
          <xdr:rowOff>50800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  <a:ext uri="{FF2B5EF4-FFF2-40B4-BE49-F238E27FC236}">
                  <a16:creationId xmlns:a16="http://schemas.microsoft.com/office/drawing/2014/main" id="{00000000-0008-0000-0000-00001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New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8</xdr:row>
          <xdr:rowOff>241300</xdr:rowOff>
        </xdr:from>
        <xdr:to>
          <xdr:col>2</xdr:col>
          <xdr:colOff>1130300</xdr:colOff>
          <xdr:row>10</xdr:row>
          <xdr:rowOff>25400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  <a:ext uri="{FF2B5EF4-FFF2-40B4-BE49-F238E27FC236}">
                  <a16:creationId xmlns:a16="http://schemas.microsoft.com/office/drawing/2014/main" id="{00000000-0008-0000-0000-00002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Emergency Hire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38100</xdr:rowOff>
        </xdr:from>
        <xdr:to>
          <xdr:col>8</xdr:col>
          <xdr:colOff>101600</xdr:colOff>
          <xdr:row>8</xdr:row>
          <xdr:rowOff>38100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  <a:ext uri="{FF2B5EF4-FFF2-40B4-BE49-F238E27FC236}">
                  <a16:creationId xmlns:a16="http://schemas.microsoft.com/office/drawing/2014/main" id="{00000000-0008-0000-0000-00002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Stipend (CSUEU Only)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25400</xdr:rowOff>
        </xdr:from>
        <xdr:to>
          <xdr:col>2</xdr:col>
          <xdr:colOff>1308100</xdr:colOff>
          <xdr:row>11</xdr:row>
          <xdr:rowOff>25400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  <a:ext uri="{FF2B5EF4-FFF2-40B4-BE49-F238E27FC236}">
                  <a16:creationId xmlns:a16="http://schemas.microsoft.com/office/drawing/2014/main" id="{00000000-0008-0000-0000-00002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Temporary Agency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215900</xdr:colOff>
          <xdr:row>10</xdr:row>
          <xdr:rowOff>38100</xdr:rowOff>
        </xdr:from>
        <xdr:to>
          <xdr:col>8</xdr:col>
          <xdr:colOff>165100</xdr:colOff>
          <xdr:row>11</xdr:row>
          <xdr:rowOff>38100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0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Other (explain below)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25400</xdr:rowOff>
        </xdr:from>
        <xdr:to>
          <xdr:col>6</xdr:col>
          <xdr:colOff>596900</xdr:colOff>
          <xdr:row>10</xdr:row>
          <xdr:rowOff>25400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0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Bonus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25400</xdr:rowOff>
        </xdr:from>
        <xdr:to>
          <xdr:col>8</xdr:col>
          <xdr:colOff>203200</xdr:colOff>
          <xdr:row>9</xdr:row>
          <xdr:rowOff>25400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0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In Range Progression (IRP)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8</xdr:row>
          <xdr:rowOff>0</xdr:rowOff>
        </xdr:from>
        <xdr:to>
          <xdr:col>6</xdr:col>
          <xdr:colOff>76200</xdr:colOff>
          <xdr:row>8</xdr:row>
          <xdr:rowOff>241300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  <a:ext uri="{FF2B5EF4-FFF2-40B4-BE49-F238E27FC236}">
                  <a16:creationId xmlns:a16="http://schemas.microsoft.com/office/drawing/2014/main" id="{00000000-0008-0000-0100-00001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</xdr:row>
          <xdr:rowOff>0</xdr:rowOff>
        </xdr:from>
        <xdr:to>
          <xdr:col>10</xdr:col>
          <xdr:colOff>660400</xdr:colOff>
          <xdr:row>8</xdr:row>
          <xdr:rowOff>241300</xdr:rowOff>
        </xdr:to>
        <xdr:sp macro="" textlink="">
          <xdr:nvSpPr>
            <xdr:cNvPr id="30739" name="Check Box 19" hidden="1">
              <a:extLst>
                <a:ext uri="{63B3BB69-23CF-44E3-9099-C40C66FF867C}">
                  <a14:compatExt spid="_x0000_s30739"/>
                </a:ext>
                <a:ext uri="{FF2B5EF4-FFF2-40B4-BE49-F238E27FC236}">
                  <a16:creationId xmlns:a16="http://schemas.microsoft.com/office/drawing/2014/main" id="{00000000-0008-0000-0100-00001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22</xdr:row>
          <xdr:rowOff>25400</xdr:rowOff>
        </xdr:from>
        <xdr:to>
          <xdr:col>7</xdr:col>
          <xdr:colOff>330200</xdr:colOff>
          <xdr:row>22</xdr:row>
          <xdr:rowOff>266700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  <a:ext uri="{FF2B5EF4-FFF2-40B4-BE49-F238E27FC236}">
                  <a16:creationId xmlns:a16="http://schemas.microsoft.com/office/drawing/2014/main" id="{00000000-0008-0000-0100-00001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180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660400</xdr:colOff>
          <xdr:row>22</xdr:row>
          <xdr:rowOff>0</xdr:rowOff>
        </xdr:from>
        <xdr:to>
          <xdr:col>4</xdr:col>
          <xdr:colOff>723900</xdr:colOff>
          <xdr:row>22</xdr:row>
          <xdr:rowOff>279400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  <a:ext uri="{FF2B5EF4-FFF2-40B4-BE49-F238E27FC236}">
                  <a16:creationId xmlns:a16="http://schemas.microsoft.com/office/drawing/2014/main" id="{00000000-0008-0000-0100-00001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60 day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showGridLines="0" tabSelected="1" topLeftCell="B12" zoomScale="125" zoomScaleNormal="125" zoomScalePageLayoutView="125" workbookViewId="0">
      <selection activeCell="L22" sqref="L22"/>
    </sheetView>
  </sheetViews>
  <sheetFormatPr baseColWidth="10" defaultColWidth="8.83203125" defaultRowHeight="15" x14ac:dyDescent="0.2"/>
  <cols>
    <col min="1" max="1" width="3.33203125" style="127" hidden="1" customWidth="1"/>
    <col min="2" max="2" width="9.83203125" style="108" customWidth="1"/>
    <col min="3" max="3" width="21.5" style="108" customWidth="1"/>
    <col min="4" max="4" width="10.33203125" style="108" customWidth="1"/>
    <col min="5" max="5" width="9.33203125" style="108" customWidth="1"/>
    <col min="6" max="6" width="9.5" style="108" customWidth="1"/>
    <col min="7" max="7" width="10" style="108" customWidth="1"/>
    <col min="8" max="8" width="7.33203125" style="108" customWidth="1"/>
    <col min="9" max="9" width="7.83203125" style="108" customWidth="1"/>
    <col min="10" max="11" width="7.33203125" style="108" customWidth="1"/>
    <col min="12" max="12" width="15" style="108" customWidth="1"/>
    <col min="13" max="13" width="14.33203125" style="108" bestFit="1" customWidth="1"/>
    <col min="14" max="16384" width="8.83203125" style="108"/>
  </cols>
  <sheetData>
    <row r="1" spans="1:14" s="100" customFormat="1" ht="24" x14ac:dyDescent="0.3">
      <c r="A1" s="166" t="s">
        <v>54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99"/>
    </row>
    <row r="2" spans="1:14" s="100" customFormat="1" ht="18" customHeight="1" x14ac:dyDescent="0.25">
      <c r="A2" s="7"/>
      <c r="B2" s="8"/>
      <c r="C2" s="8"/>
      <c r="D2" s="8"/>
      <c r="E2" s="92" t="s">
        <v>87</v>
      </c>
      <c r="F2" s="92"/>
      <c r="G2" s="92"/>
      <c r="H2" s="92"/>
      <c r="I2" s="8"/>
      <c r="J2" s="8"/>
      <c r="K2" s="8"/>
      <c r="L2" s="99"/>
    </row>
    <row r="3" spans="1:14" s="102" customFormat="1" ht="12.75" customHeight="1" x14ac:dyDescent="0.25">
      <c r="A3" s="168" t="s">
        <v>1</v>
      </c>
      <c r="B3" s="168"/>
      <c r="C3" s="167">
        <f ca="1">TODAY()</f>
        <v>43845</v>
      </c>
      <c r="D3" s="167"/>
      <c r="E3" s="9"/>
      <c r="F3" s="9"/>
      <c r="G3" s="9"/>
      <c r="H3" s="9"/>
      <c r="I3" s="8"/>
      <c r="J3" s="8"/>
      <c r="K3" s="8"/>
      <c r="L3" s="101"/>
    </row>
    <row r="4" spans="1:14" s="103" customFormat="1" ht="2.25" customHeight="1" x14ac:dyDescent="0.2">
      <c r="A4" s="10"/>
      <c r="B4" s="9"/>
      <c r="C4" s="9"/>
      <c r="D4" s="9"/>
      <c r="E4" s="9"/>
      <c r="F4" s="9"/>
      <c r="G4" s="9"/>
      <c r="H4" s="9"/>
      <c r="I4" s="9"/>
      <c r="J4" s="11"/>
      <c r="K4" s="11"/>
      <c r="L4" s="9"/>
    </row>
    <row r="5" spans="1:14" s="102" customFormat="1" ht="17.25" customHeight="1" x14ac:dyDescent="0.2">
      <c r="A5" s="104" t="s">
        <v>0</v>
      </c>
      <c r="B5" s="104" t="s">
        <v>97</v>
      </c>
      <c r="C5" s="225"/>
      <c r="D5" s="225"/>
      <c r="E5" s="225"/>
      <c r="F5" s="168" t="s">
        <v>34</v>
      </c>
      <c r="G5" s="168"/>
      <c r="H5" s="225"/>
      <c r="I5" s="225"/>
      <c r="J5" s="225"/>
      <c r="K5" s="225"/>
      <c r="L5" s="101"/>
    </row>
    <row r="6" spans="1:14" s="100" customFormat="1" ht="6" customHeight="1" thickBot="1" x14ac:dyDescent="0.25">
      <c r="A6" s="7"/>
      <c r="B6" s="12"/>
      <c r="C6" s="12"/>
      <c r="D6" s="13"/>
      <c r="E6" s="13"/>
      <c r="F6" s="13"/>
      <c r="G6" s="13"/>
      <c r="H6" s="13"/>
      <c r="I6" s="13"/>
      <c r="J6" s="14"/>
      <c r="K6" s="14"/>
      <c r="L6" s="13"/>
      <c r="M6" s="99"/>
      <c r="N6" s="99"/>
    </row>
    <row r="7" spans="1:14" ht="15.75" customHeight="1" x14ac:dyDescent="0.2">
      <c r="A7" s="105"/>
      <c r="B7" s="176" t="s">
        <v>88</v>
      </c>
      <c r="C7" s="177"/>
      <c r="D7" s="177"/>
      <c r="E7" s="106"/>
      <c r="F7" s="106"/>
      <c r="G7" s="106"/>
      <c r="H7" s="106"/>
      <c r="I7" s="106"/>
      <c r="J7" s="106"/>
      <c r="K7" s="107"/>
    </row>
    <row r="8" spans="1:14" s="109" customFormat="1" ht="20.25" customHeight="1" thickBot="1" x14ac:dyDescent="0.25">
      <c r="A8" s="93"/>
      <c r="B8" s="237"/>
      <c r="C8" s="238"/>
      <c r="D8" s="238"/>
      <c r="E8" s="239"/>
      <c r="F8" s="187"/>
      <c r="G8" s="188"/>
      <c r="H8" s="188"/>
      <c r="I8" s="188"/>
      <c r="J8" s="188"/>
      <c r="K8" s="189"/>
    </row>
    <row r="9" spans="1:14" s="110" customFormat="1" ht="20.25" customHeight="1" thickBot="1" x14ac:dyDescent="0.25">
      <c r="A9" s="94"/>
      <c r="B9" s="206"/>
      <c r="C9" s="207"/>
      <c r="D9" s="207"/>
      <c r="E9" s="208"/>
      <c r="F9" s="190"/>
      <c r="G9" s="191"/>
      <c r="H9" s="191"/>
      <c r="I9" s="191"/>
      <c r="J9" s="191"/>
      <c r="K9" s="192"/>
    </row>
    <row r="10" spans="1:14" s="110" customFormat="1" ht="20.25" customHeight="1" thickBot="1" x14ac:dyDescent="0.25">
      <c r="A10" s="94"/>
      <c r="B10" s="206"/>
      <c r="C10" s="207"/>
      <c r="D10" s="207"/>
      <c r="E10" s="208"/>
      <c r="F10" s="190"/>
      <c r="G10" s="191"/>
      <c r="H10" s="191"/>
      <c r="I10" s="191"/>
      <c r="J10" s="191"/>
      <c r="K10" s="192"/>
    </row>
    <row r="11" spans="1:14" s="110" customFormat="1" ht="20.25" customHeight="1" thickBot="1" x14ac:dyDescent="0.25">
      <c r="A11" s="94"/>
      <c r="B11" s="206"/>
      <c r="C11" s="207"/>
      <c r="D11" s="207"/>
      <c r="E11" s="208"/>
      <c r="F11" s="190"/>
      <c r="G11" s="191"/>
      <c r="H11" s="191"/>
      <c r="I11" s="191"/>
      <c r="J11" s="191"/>
      <c r="K11" s="192"/>
    </row>
    <row r="12" spans="1:14" s="110" customFormat="1" ht="20.25" customHeight="1" thickBot="1" x14ac:dyDescent="0.25">
      <c r="A12" s="94"/>
      <c r="B12" s="209"/>
      <c r="C12" s="210"/>
      <c r="D12" s="210"/>
      <c r="E12" s="210"/>
      <c r="F12" s="210"/>
      <c r="G12" s="210"/>
      <c r="H12" s="210"/>
      <c r="I12" s="210"/>
      <c r="J12" s="210"/>
      <c r="K12" s="211"/>
    </row>
    <row r="13" spans="1:14" s="110" customFormat="1" ht="20.25" customHeight="1" x14ac:dyDescent="0.2">
      <c r="A13" s="94"/>
      <c r="B13" s="226" t="s">
        <v>103</v>
      </c>
      <c r="C13" s="227"/>
      <c r="D13" s="227"/>
      <c r="E13" s="227"/>
      <c r="F13" s="227"/>
      <c r="G13" s="227"/>
      <c r="H13" s="227"/>
      <c r="I13" s="227"/>
      <c r="J13" s="227"/>
      <c r="K13" s="228"/>
    </row>
    <row r="14" spans="1:14" ht="108" customHeight="1" thickBot="1" x14ac:dyDescent="0.25">
      <c r="A14" s="111" t="s">
        <v>91</v>
      </c>
      <c r="B14" s="169"/>
      <c r="C14" s="170"/>
      <c r="D14" s="170"/>
      <c r="E14" s="170"/>
      <c r="F14" s="170"/>
      <c r="G14" s="170"/>
      <c r="H14" s="170"/>
      <c r="I14" s="170"/>
      <c r="J14" s="170"/>
      <c r="K14" s="171"/>
    </row>
    <row r="15" spans="1:14" ht="18" customHeight="1" x14ac:dyDescent="0.2">
      <c r="A15" s="178" t="s">
        <v>42</v>
      </c>
      <c r="B15" s="161" t="s">
        <v>90</v>
      </c>
      <c r="C15" s="162"/>
      <c r="D15" s="162"/>
      <c r="E15" s="162"/>
      <c r="F15" s="162"/>
      <c r="G15" s="162"/>
      <c r="H15" s="162"/>
      <c r="I15" s="162"/>
      <c r="J15" s="162"/>
      <c r="K15" s="223"/>
    </row>
    <row r="16" spans="1:14" s="100" customFormat="1" ht="18" customHeight="1" x14ac:dyDescent="0.2">
      <c r="A16" s="158"/>
      <c r="B16" s="185" t="s">
        <v>94</v>
      </c>
      <c r="C16" s="186"/>
      <c r="D16" s="224"/>
      <c r="E16" s="179"/>
      <c r="F16" s="179"/>
      <c r="G16" s="180"/>
      <c r="H16" s="172" t="s">
        <v>92</v>
      </c>
      <c r="I16" s="173"/>
      <c r="J16" s="174" t="s">
        <v>89</v>
      </c>
      <c r="K16" s="175"/>
    </row>
    <row r="17" spans="1:13" s="100" customFormat="1" ht="18" customHeight="1" x14ac:dyDescent="0.2">
      <c r="A17" s="158"/>
      <c r="B17" s="185" t="s">
        <v>93</v>
      </c>
      <c r="C17" s="218"/>
      <c r="D17" s="218"/>
      <c r="E17" s="218"/>
      <c r="F17" s="218"/>
      <c r="G17" s="186"/>
      <c r="H17" s="219"/>
      <c r="I17" s="220"/>
      <c r="J17" s="221"/>
      <c r="K17" s="222"/>
      <c r="L17" s="112"/>
    </row>
    <row r="18" spans="1:13" s="100" customFormat="1" ht="16.5" customHeight="1" thickBot="1" x14ac:dyDescent="0.3">
      <c r="A18" s="158"/>
      <c r="B18" s="23" t="s">
        <v>72</v>
      </c>
      <c r="C18" s="24"/>
      <c r="D18" s="113"/>
      <c r="E18" s="114">
        <f>40*52</f>
        <v>2080</v>
      </c>
      <c r="F18" s="231"/>
      <c r="G18" s="232"/>
      <c r="H18" s="233"/>
      <c r="I18" s="234"/>
      <c r="J18" s="235">
        <f>SUM(H17/E18)*F18</f>
        <v>0</v>
      </c>
      <c r="K18" s="236"/>
    </row>
    <row r="19" spans="1:13" s="100" customFormat="1" ht="18" customHeight="1" x14ac:dyDescent="0.2">
      <c r="A19" s="158"/>
      <c r="B19" s="161" t="s">
        <v>95</v>
      </c>
      <c r="C19" s="162"/>
      <c r="D19" s="162"/>
      <c r="E19" s="162"/>
      <c r="F19" s="162"/>
      <c r="G19" s="162"/>
      <c r="H19" s="162"/>
      <c r="I19" s="162"/>
      <c r="J19" s="162"/>
      <c r="K19" s="223"/>
      <c r="L19" s="112"/>
    </row>
    <row r="20" spans="1:13" s="100" customFormat="1" ht="18" customHeight="1" x14ac:dyDescent="0.2">
      <c r="A20" s="158"/>
      <c r="B20" s="98" t="s">
        <v>96</v>
      </c>
      <c r="C20" s="229" t="s">
        <v>102</v>
      </c>
      <c r="D20" s="229"/>
      <c r="E20" s="229"/>
      <c r="F20" s="229"/>
      <c r="G20" s="230"/>
      <c r="H20" s="172" t="s">
        <v>92</v>
      </c>
      <c r="I20" s="173"/>
      <c r="J20" s="174" t="s">
        <v>89</v>
      </c>
      <c r="K20" s="175"/>
      <c r="L20" s="112"/>
    </row>
    <row r="21" spans="1:13" s="100" customFormat="1" ht="18" customHeight="1" x14ac:dyDescent="0.2">
      <c r="A21" s="158"/>
      <c r="B21" s="95">
        <v>1</v>
      </c>
      <c r="C21" s="179"/>
      <c r="D21" s="179"/>
      <c r="E21" s="179"/>
      <c r="F21" s="179"/>
      <c r="G21" s="180"/>
      <c r="H21" s="181">
        <v>0</v>
      </c>
      <c r="I21" s="182"/>
      <c r="J21" s="183">
        <f t="shared" ref="J21" si="0">G21*12</f>
        <v>0</v>
      </c>
      <c r="K21" s="184"/>
    </row>
    <row r="22" spans="1:13" s="100" customFormat="1" ht="18" customHeight="1" x14ac:dyDescent="0.2">
      <c r="A22" s="158"/>
      <c r="B22" s="95">
        <v>2</v>
      </c>
      <c r="C22" s="179"/>
      <c r="D22" s="179"/>
      <c r="E22" s="179"/>
      <c r="F22" s="179"/>
      <c r="G22" s="180"/>
      <c r="H22" s="181">
        <v>0</v>
      </c>
      <c r="I22" s="182"/>
      <c r="J22" s="183">
        <v>0</v>
      </c>
      <c r="K22" s="184"/>
    </row>
    <row r="23" spans="1:13" s="100" customFormat="1" ht="18" customHeight="1" x14ac:dyDescent="0.2">
      <c r="A23" s="158"/>
      <c r="B23" s="95">
        <v>3</v>
      </c>
      <c r="C23" s="96"/>
      <c r="D23" s="96"/>
      <c r="E23" s="96"/>
      <c r="F23" s="96"/>
      <c r="G23" s="97"/>
      <c r="H23" s="181">
        <v>0</v>
      </c>
      <c r="I23" s="182"/>
      <c r="J23" s="183">
        <f t="shared" ref="J23:J24" si="1">G23*12</f>
        <v>0</v>
      </c>
      <c r="K23" s="184"/>
    </row>
    <row r="24" spans="1:13" s="100" customFormat="1" ht="18" customHeight="1" x14ac:dyDescent="0.2">
      <c r="A24" s="158"/>
      <c r="B24" s="95">
        <v>4</v>
      </c>
      <c r="C24" s="96"/>
      <c r="D24" s="96"/>
      <c r="E24" s="96"/>
      <c r="F24" s="96"/>
      <c r="G24" s="97"/>
      <c r="H24" s="181">
        <v>0</v>
      </c>
      <c r="I24" s="182"/>
      <c r="J24" s="183">
        <f t="shared" si="1"/>
        <v>0</v>
      </c>
      <c r="K24" s="184"/>
    </row>
    <row r="25" spans="1:13" s="100" customFormat="1" ht="18" customHeight="1" thickBot="1" x14ac:dyDescent="0.25">
      <c r="A25" s="158"/>
      <c r="B25" s="95">
        <v>5</v>
      </c>
      <c r="C25" s="179"/>
      <c r="D25" s="179"/>
      <c r="E25" s="179"/>
      <c r="F25" s="179"/>
      <c r="G25" s="180"/>
      <c r="H25" s="181">
        <v>0</v>
      </c>
      <c r="I25" s="182"/>
      <c r="J25" s="183">
        <f t="shared" ref="J22:J25" si="2">G25*12</f>
        <v>0</v>
      </c>
      <c r="K25" s="184"/>
    </row>
    <row r="26" spans="1:13" s="100" customFormat="1" ht="18" customHeight="1" x14ac:dyDescent="0.2">
      <c r="A26" s="158"/>
      <c r="B26" s="199" t="s">
        <v>101</v>
      </c>
      <c r="C26" s="200"/>
      <c r="D26" s="200"/>
      <c r="E26" s="200"/>
      <c r="F26" s="200"/>
      <c r="G26" s="160"/>
      <c r="H26" s="193">
        <f>H17-H21-H22-H23-H24-H25</f>
        <v>0</v>
      </c>
      <c r="I26" s="194"/>
      <c r="J26" s="193">
        <f>H17-J17-J18-SUM(J21:K25)</f>
        <v>0</v>
      </c>
      <c r="K26" s="194"/>
    </row>
    <row r="27" spans="1:13" s="100" customFormat="1" ht="18" customHeight="1" x14ac:dyDescent="0.2">
      <c r="A27" s="158"/>
      <c r="B27" s="201" t="s">
        <v>100</v>
      </c>
      <c r="C27" s="202"/>
      <c r="D27" s="203"/>
      <c r="E27" s="204"/>
      <c r="F27" s="204"/>
      <c r="G27" s="204"/>
      <c r="H27" s="204"/>
      <c r="I27" s="204"/>
      <c r="J27" s="204"/>
      <c r="K27" s="205"/>
    </row>
    <row r="28" spans="1:13" ht="7" customHeight="1" thickBot="1" x14ac:dyDescent="0.25">
      <c r="A28" s="115"/>
      <c r="B28" s="116"/>
      <c r="C28" s="26"/>
      <c r="D28" s="26"/>
      <c r="E28" s="27"/>
      <c r="F28" s="28"/>
      <c r="G28" s="28"/>
      <c r="H28" s="28"/>
      <c r="I28" s="28"/>
      <c r="J28" s="28"/>
      <c r="K28" s="29">
        <v>42916</v>
      </c>
    </row>
    <row r="29" spans="1:13" ht="18" customHeight="1" x14ac:dyDescent="0.2">
      <c r="A29" s="158" t="s">
        <v>32</v>
      </c>
      <c r="B29" s="161" t="s">
        <v>98</v>
      </c>
      <c r="C29" s="162"/>
      <c r="D29" s="162"/>
      <c r="E29" s="22"/>
      <c r="F29" s="30"/>
      <c r="G29" s="30"/>
      <c r="H29" s="30"/>
      <c r="I29" s="22"/>
      <c r="J29" s="30"/>
      <c r="K29" s="31"/>
    </row>
    <row r="30" spans="1:13" s="120" customFormat="1" ht="16.5" customHeight="1" x14ac:dyDescent="0.2">
      <c r="A30" s="158"/>
      <c r="B30" s="163" t="s">
        <v>99</v>
      </c>
      <c r="C30" s="164"/>
      <c r="D30" s="164"/>
      <c r="E30" s="165"/>
      <c r="F30" s="117" t="s">
        <v>25</v>
      </c>
      <c r="G30" s="197"/>
      <c r="H30" s="198"/>
      <c r="I30" s="118" t="s">
        <v>27</v>
      </c>
      <c r="J30" s="195"/>
      <c r="K30" s="196"/>
      <c r="L30" s="119"/>
    </row>
    <row r="31" spans="1:13" ht="16.5" customHeight="1" x14ac:dyDescent="0.2">
      <c r="A31" s="158"/>
      <c r="B31" s="159" t="s">
        <v>2</v>
      </c>
      <c r="C31" s="160"/>
      <c r="D31" s="215"/>
      <c r="E31" s="216"/>
      <c r="F31" s="216"/>
      <c r="G31" s="216"/>
      <c r="H31" s="216"/>
      <c r="I31" s="216"/>
      <c r="J31" s="216"/>
      <c r="K31" s="217"/>
      <c r="L31" s="121"/>
    </row>
    <row r="32" spans="1:13" ht="16.5" customHeight="1" x14ac:dyDescent="0.2">
      <c r="A32" s="158"/>
      <c r="B32" s="159" t="s">
        <v>4</v>
      </c>
      <c r="C32" s="160"/>
      <c r="D32" s="215"/>
      <c r="E32" s="216"/>
      <c r="F32" s="216"/>
      <c r="G32" s="216"/>
      <c r="H32" s="216"/>
      <c r="I32" s="216"/>
      <c r="J32" s="216"/>
      <c r="K32" s="217"/>
      <c r="L32" s="122"/>
      <c r="M32" s="123"/>
    </row>
    <row r="33" spans="1:12" ht="16.5" customHeight="1" thickBot="1" x14ac:dyDescent="0.25">
      <c r="A33" s="158"/>
      <c r="B33" s="159" t="s">
        <v>56</v>
      </c>
      <c r="C33" s="160"/>
      <c r="D33" s="212"/>
      <c r="E33" s="213"/>
      <c r="F33" s="213"/>
      <c r="G33" s="213"/>
      <c r="H33" s="213"/>
      <c r="I33" s="213"/>
      <c r="J33" s="213"/>
      <c r="K33" s="214"/>
      <c r="L33" s="124"/>
    </row>
    <row r="34" spans="1:12" ht="7" customHeight="1" thickBot="1" x14ac:dyDescent="0.25">
      <c r="A34" s="158"/>
      <c r="B34" s="116"/>
      <c r="C34" s="26"/>
      <c r="D34" s="26"/>
      <c r="E34" s="27"/>
      <c r="F34" s="28"/>
      <c r="G34" s="28"/>
      <c r="H34" s="28"/>
      <c r="I34" s="28"/>
      <c r="J34" s="28"/>
      <c r="K34" s="29">
        <v>42916</v>
      </c>
    </row>
    <row r="35" spans="1:12" s="100" customFormat="1" ht="16.5" customHeight="1" x14ac:dyDescent="0.2">
      <c r="A35" s="128" t="s">
        <v>36</v>
      </c>
      <c r="B35" s="130" t="s">
        <v>51</v>
      </c>
      <c r="C35" s="131"/>
      <c r="D35" s="131"/>
      <c r="E35" s="132"/>
      <c r="F35" s="141" t="s">
        <v>38</v>
      </c>
      <c r="G35" s="141"/>
      <c r="H35" s="141"/>
      <c r="I35" s="141"/>
      <c r="J35" s="141" t="s">
        <v>39</v>
      </c>
      <c r="K35" s="142"/>
    </row>
    <row r="36" spans="1:12" ht="18.75" customHeight="1" x14ac:dyDescent="0.2">
      <c r="A36" s="129"/>
      <c r="B36" s="125" t="s">
        <v>20</v>
      </c>
      <c r="C36" s="143" t="s">
        <v>59</v>
      </c>
      <c r="D36" s="144"/>
      <c r="E36" s="145"/>
      <c r="F36" s="149"/>
      <c r="G36" s="150"/>
      <c r="H36" s="150"/>
      <c r="I36" s="151"/>
      <c r="J36" s="133"/>
      <c r="K36" s="134"/>
    </row>
    <row r="37" spans="1:12" ht="18.75" customHeight="1" x14ac:dyDescent="0.2">
      <c r="A37" s="129"/>
      <c r="B37" s="125" t="s">
        <v>60</v>
      </c>
      <c r="C37" s="143" t="s">
        <v>58</v>
      </c>
      <c r="D37" s="144"/>
      <c r="E37" s="145"/>
      <c r="F37" s="152"/>
      <c r="G37" s="153"/>
      <c r="H37" s="153"/>
      <c r="I37" s="154"/>
      <c r="J37" s="133"/>
      <c r="K37" s="134"/>
    </row>
    <row r="38" spans="1:12" ht="18.75" customHeight="1" x14ac:dyDescent="0.2">
      <c r="A38" s="129"/>
      <c r="B38" s="125" t="s">
        <v>45</v>
      </c>
      <c r="C38" s="143" t="s">
        <v>59</v>
      </c>
      <c r="D38" s="144"/>
      <c r="E38" s="145"/>
      <c r="F38" s="152"/>
      <c r="G38" s="153"/>
      <c r="H38" s="153"/>
      <c r="I38" s="154"/>
      <c r="J38" s="133"/>
      <c r="K38" s="134"/>
    </row>
    <row r="39" spans="1:12" ht="18.75" customHeight="1" x14ac:dyDescent="0.2">
      <c r="A39" s="129"/>
      <c r="B39" s="125" t="s">
        <v>57</v>
      </c>
      <c r="C39" s="143" t="s">
        <v>58</v>
      </c>
      <c r="D39" s="144"/>
      <c r="E39" s="145"/>
      <c r="F39" s="152"/>
      <c r="G39" s="153"/>
      <c r="H39" s="153"/>
      <c r="I39" s="154"/>
      <c r="J39" s="133"/>
      <c r="K39" s="134"/>
    </row>
    <row r="40" spans="1:12" ht="18.75" customHeight="1" thickBot="1" x14ac:dyDescent="0.25">
      <c r="A40" s="129"/>
      <c r="B40" s="126" t="s">
        <v>37</v>
      </c>
      <c r="C40" s="146" t="s">
        <v>59</v>
      </c>
      <c r="D40" s="147"/>
      <c r="E40" s="148"/>
      <c r="F40" s="155"/>
      <c r="G40" s="156"/>
      <c r="H40" s="156"/>
      <c r="I40" s="157"/>
      <c r="J40" s="135"/>
      <c r="K40" s="136"/>
    </row>
    <row r="41" spans="1:12" ht="7.5" customHeight="1" thickBot="1" x14ac:dyDescent="0.25">
      <c r="A41" s="53"/>
      <c r="B41" s="54"/>
      <c r="C41" s="54"/>
      <c r="D41" s="54"/>
      <c r="E41" s="54"/>
      <c r="F41" s="54"/>
      <c r="G41" s="55"/>
      <c r="H41" s="137"/>
      <c r="I41" s="138"/>
      <c r="J41" s="139"/>
      <c r="K41" s="140"/>
    </row>
  </sheetData>
  <sheetProtection algorithmName="SHA-512" hashValue="q6CKHOiIbMypRjvLD1+WhMEl+f1gP/ygUwekn03/BCxuLQIICPFyzpuT77PwzL63rCVLXSmNyQw8fY7uNcpL/g==" saltValue="PTkZPjsQBMHsQ53k7wj4zg==" spinCount="100000" sheet="1" objects="1" scenarios="1"/>
  <mergeCells count="84">
    <mergeCell ref="C5:E5"/>
    <mergeCell ref="F5:G5"/>
    <mergeCell ref="H5:K5"/>
    <mergeCell ref="B13:K13"/>
    <mergeCell ref="H22:I22"/>
    <mergeCell ref="J22:K22"/>
    <mergeCell ref="B19:K19"/>
    <mergeCell ref="H20:I20"/>
    <mergeCell ref="J20:K20"/>
    <mergeCell ref="C21:G21"/>
    <mergeCell ref="C20:G20"/>
    <mergeCell ref="C22:G22"/>
    <mergeCell ref="F18:G18"/>
    <mergeCell ref="H18:I18"/>
    <mergeCell ref="J18:K18"/>
    <mergeCell ref="B8:E8"/>
    <mergeCell ref="B9:E9"/>
    <mergeCell ref="B10:E10"/>
    <mergeCell ref="B11:E11"/>
    <mergeCell ref="B12:K12"/>
    <mergeCell ref="D33:K33"/>
    <mergeCell ref="D31:K31"/>
    <mergeCell ref="D32:K32"/>
    <mergeCell ref="H21:I21"/>
    <mergeCell ref="J21:K21"/>
    <mergeCell ref="B17:G17"/>
    <mergeCell ref="H17:I17"/>
    <mergeCell ref="J17:K17"/>
    <mergeCell ref="B15:K15"/>
    <mergeCell ref="D16:G16"/>
    <mergeCell ref="H25:I25"/>
    <mergeCell ref="J25:K25"/>
    <mergeCell ref="F10:K10"/>
    <mergeCell ref="F11:K11"/>
    <mergeCell ref="C38:E38"/>
    <mergeCell ref="F37:I37"/>
    <mergeCell ref="C36:E36"/>
    <mergeCell ref="C37:E37"/>
    <mergeCell ref="J26:K26"/>
    <mergeCell ref="H26:I26"/>
    <mergeCell ref="J30:K30"/>
    <mergeCell ref="G30:H30"/>
    <mergeCell ref="B26:G26"/>
    <mergeCell ref="B27:C27"/>
    <mergeCell ref="D27:K27"/>
    <mergeCell ref="A1:K1"/>
    <mergeCell ref="C3:D3"/>
    <mergeCell ref="A3:B3"/>
    <mergeCell ref="B14:K14"/>
    <mergeCell ref="H16:I16"/>
    <mergeCell ref="J16:K16"/>
    <mergeCell ref="B7:D7"/>
    <mergeCell ref="A15:A27"/>
    <mergeCell ref="C25:G25"/>
    <mergeCell ref="H23:I23"/>
    <mergeCell ref="J23:K23"/>
    <mergeCell ref="H24:I24"/>
    <mergeCell ref="J24:K24"/>
    <mergeCell ref="B16:C16"/>
    <mergeCell ref="F8:K8"/>
    <mergeCell ref="F9:K9"/>
    <mergeCell ref="A29:A34"/>
    <mergeCell ref="B31:C31"/>
    <mergeCell ref="B29:D29"/>
    <mergeCell ref="B32:C32"/>
    <mergeCell ref="B33:C33"/>
    <mergeCell ref="B30:E30"/>
    <mergeCell ref="H41:I41"/>
    <mergeCell ref="J41:K41"/>
    <mergeCell ref="J38:K38"/>
    <mergeCell ref="J35:K35"/>
    <mergeCell ref="C39:E39"/>
    <mergeCell ref="C40:E40"/>
    <mergeCell ref="F35:I35"/>
    <mergeCell ref="F36:I36"/>
    <mergeCell ref="F38:I38"/>
    <mergeCell ref="F39:I39"/>
    <mergeCell ref="F40:I40"/>
    <mergeCell ref="A35:A40"/>
    <mergeCell ref="B35:E35"/>
    <mergeCell ref="J39:K39"/>
    <mergeCell ref="J40:K40"/>
    <mergeCell ref="J36:K36"/>
    <mergeCell ref="J37:K37"/>
  </mergeCells>
  <phoneticPr fontId="10" type="noConversion"/>
  <conditionalFormatting sqref="C3 J29:K29 B14:K14 F29:H29 J30 F30:G30 C5 F8:F11 B12:B13">
    <cfRule type="expression" dxfId="19" priority="208">
      <formula>#REF!=#REF!</formula>
    </cfRule>
  </conditionalFormatting>
  <conditionalFormatting sqref="L6">
    <cfRule type="expression" dxfId="18" priority="205">
      <formula>#REF!=#REF!</formula>
    </cfRule>
  </conditionalFormatting>
  <conditionalFormatting sqref="D6:I6">
    <cfRule type="expression" dxfId="17" priority="188">
      <formula>#REF!=#REF!</formula>
    </cfRule>
  </conditionalFormatting>
  <conditionalFormatting sqref="B28 K28 F28:H28">
    <cfRule type="expression" dxfId="16" priority="157">
      <formula>#REF!=#REF!</formula>
    </cfRule>
  </conditionalFormatting>
  <conditionalFormatting sqref="H17">
    <cfRule type="expression" dxfId="15" priority="16">
      <formula>#REF!=#REF!</formula>
    </cfRule>
  </conditionalFormatting>
  <conditionalFormatting sqref="H25 H21:H22">
    <cfRule type="expression" dxfId="14" priority="18">
      <formula>#REF!=#REF!</formula>
    </cfRule>
  </conditionalFormatting>
  <conditionalFormatting sqref="H16">
    <cfRule type="expression" dxfId="13" priority="13">
      <formula>#REF!=#REF!</formula>
    </cfRule>
  </conditionalFormatting>
  <conditionalFormatting sqref="H20">
    <cfRule type="expression" dxfId="12" priority="11">
      <formula>#REF!=#REF!</formula>
    </cfRule>
  </conditionalFormatting>
  <conditionalFormatting sqref="J22 J25 J17:J18">
    <cfRule type="expression" dxfId="11" priority="14">
      <formula>#REF!=#REF!</formula>
    </cfRule>
  </conditionalFormatting>
  <conditionalFormatting sqref="J16">
    <cfRule type="expression" dxfId="10" priority="12">
      <formula>#REF!=#REF!</formula>
    </cfRule>
  </conditionalFormatting>
  <conditionalFormatting sqref="J23">
    <cfRule type="expression" dxfId="9" priority="8">
      <formula>#REF!=#REF!</formula>
    </cfRule>
  </conditionalFormatting>
  <conditionalFormatting sqref="J20">
    <cfRule type="expression" dxfId="8" priority="10">
      <formula>#REF!=#REF!</formula>
    </cfRule>
  </conditionalFormatting>
  <conditionalFormatting sqref="H26">
    <cfRule type="expression" dxfId="7" priority="5">
      <formula>#REF!=#REF!</formula>
    </cfRule>
  </conditionalFormatting>
  <conditionalFormatting sqref="H23">
    <cfRule type="expression" dxfId="6" priority="9">
      <formula>#REF!=#REF!</formula>
    </cfRule>
  </conditionalFormatting>
  <conditionalFormatting sqref="H24">
    <cfRule type="expression" dxfId="5" priority="7">
      <formula>#REF!=#REF!</formula>
    </cfRule>
  </conditionalFormatting>
  <conditionalFormatting sqref="J24">
    <cfRule type="expression" dxfId="4" priority="6">
      <formula>#REF!=#REF!</formula>
    </cfRule>
  </conditionalFormatting>
  <conditionalFormatting sqref="J26">
    <cfRule type="expression" dxfId="3" priority="4">
      <formula>#REF!=#REF!</formula>
    </cfRule>
  </conditionalFormatting>
  <conditionalFormatting sqref="B34 K34 F34:H34">
    <cfRule type="expression" dxfId="2" priority="3">
      <formula>#REF!=#REF!</formula>
    </cfRule>
  </conditionalFormatting>
  <conditionalFormatting sqref="J21">
    <cfRule type="expression" dxfId="1" priority="2">
      <formula>#REF!=#REF!</formula>
    </cfRule>
  </conditionalFormatting>
  <conditionalFormatting sqref="B27:C27">
    <cfRule type="expression" dxfId="0" priority="1">
      <formula>OR($H$26&lt;0, $J$26&lt;0)</formula>
    </cfRule>
  </conditionalFormatting>
  <pageMargins left="0.25" right="0.25" top="0.15" bottom="0.1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82" r:id="rId4" name="Check Box 10">
              <controlPr defaultSize="0" autoFill="0" autoLine="0" autoPict="0">
                <anchor moveWithCells="1">
                  <from>
                    <xdr:col>3</xdr:col>
                    <xdr:colOff>482600</xdr:colOff>
                    <xdr:row>27</xdr:row>
                    <xdr:rowOff>63500</xdr:rowOff>
                  </from>
                  <to>
                    <xdr:col>5</xdr:col>
                    <xdr:colOff>546100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5" name="Check Box 11">
              <controlPr defaultSize="0" autoFill="0" autoLine="0" autoPict="0">
                <anchor moveWithCells="1">
                  <from>
                    <xdr:col>5</xdr:col>
                    <xdr:colOff>546100</xdr:colOff>
                    <xdr:row>28</xdr:row>
                    <xdr:rowOff>0</xdr:rowOff>
                  </from>
                  <to>
                    <xdr:col>9</xdr:col>
                    <xdr:colOff>114300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6" name="Check Box 14">
              <controlPr defaultSize="0" autoFill="0" autoLine="0" autoPict="0">
                <anchor moveWithCells="1">
                  <from>
                    <xdr:col>8</xdr:col>
                    <xdr:colOff>177800</xdr:colOff>
                    <xdr:row>28</xdr:row>
                    <xdr:rowOff>0</xdr:rowOff>
                  </from>
                  <to>
                    <xdr:col>10</xdr:col>
                    <xdr:colOff>469900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7" name="Check Box 27">
              <controlPr defaultSize="0" autoFill="0" autoLine="0" autoPict="0">
                <anchor moveWithCells="1">
                  <from>
                    <xdr:col>0</xdr:col>
                    <xdr:colOff>215900</xdr:colOff>
                    <xdr:row>6</xdr:row>
                    <xdr:rowOff>177800</xdr:rowOff>
                  </from>
                  <to>
                    <xdr:col>2</xdr:col>
                    <xdr:colOff>1257300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8" name="Check Box 29">
              <controlPr defaultSize="0" autoFill="0" autoLine="0" autoPict="0">
                <anchor moveWithCells="1">
                  <from>
                    <xdr:col>0</xdr:col>
                    <xdr:colOff>215900</xdr:colOff>
                    <xdr:row>7</xdr:row>
                    <xdr:rowOff>241300</xdr:rowOff>
                  </from>
                  <to>
                    <xdr:col>2</xdr:col>
                    <xdr:colOff>787400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9" name="Check Box 33">
              <controlPr defaultSize="0" autoFill="0" autoLine="0" autoPict="0">
                <anchor moveWithCells="1">
                  <from>
                    <xdr:col>1</xdr:col>
                    <xdr:colOff>12700</xdr:colOff>
                    <xdr:row>8</xdr:row>
                    <xdr:rowOff>241300</xdr:rowOff>
                  </from>
                  <to>
                    <xdr:col>2</xdr:col>
                    <xdr:colOff>1130300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10" name="Check Box 35">
              <controlPr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38100</xdr:rowOff>
                  </from>
                  <to>
                    <xdr:col>8</xdr:col>
                    <xdr:colOff>101600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11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25400</xdr:rowOff>
                  </from>
                  <to>
                    <xdr:col>2</xdr:col>
                    <xdr:colOff>1308100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12" name="Check Box 39">
              <controlPr defaultSize="0" autoFill="0" autoLine="0" autoPict="0">
                <anchor moveWithCells="1">
                  <from>
                    <xdr:col>5</xdr:col>
                    <xdr:colOff>215900</xdr:colOff>
                    <xdr:row>10</xdr:row>
                    <xdr:rowOff>38100</xdr:rowOff>
                  </from>
                  <to>
                    <xdr:col>8</xdr:col>
                    <xdr:colOff>165100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13" name="Check Box 41">
              <controlPr defaultSize="0" autoFill="0" autoLine="0" autoPict="0">
                <anchor moveWithCells="1">
                  <from>
                    <xdr:col>5</xdr:col>
                    <xdr:colOff>228600</xdr:colOff>
                    <xdr:row>9</xdr:row>
                    <xdr:rowOff>25400</xdr:rowOff>
                  </from>
                  <to>
                    <xdr:col>6</xdr:col>
                    <xdr:colOff>596900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14" name="Check Box 43">
              <controlPr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25400</xdr:rowOff>
                  </from>
                  <to>
                    <xdr:col>8</xdr:col>
                    <xdr:colOff>203200</xdr:colOff>
                    <xdr:row>9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'Dont Use'!$A$9:$A$10</xm:f>
          </x14:formula1>
          <xm:sqref>B8:B11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B20" sqref="A20:XFD20"/>
    </sheetView>
  </sheetViews>
  <sheetFormatPr baseColWidth="10" defaultColWidth="8.83203125" defaultRowHeight="15" x14ac:dyDescent="0.2"/>
  <cols>
    <col min="1" max="1" width="3.33203125" style="4" customWidth="1"/>
    <col min="2" max="2" width="11.33203125" style="1" customWidth="1"/>
    <col min="3" max="3" width="14.6640625" style="1" customWidth="1"/>
    <col min="4" max="4" width="10.33203125" style="1" customWidth="1"/>
    <col min="5" max="5" width="14.5" style="1" customWidth="1"/>
    <col min="6" max="9" width="9.1640625" style="1" customWidth="1"/>
    <col min="10" max="10" width="9.6640625" style="1" customWidth="1"/>
    <col min="11" max="11" width="10.83203125" style="1" customWidth="1"/>
    <col min="12" max="16384" width="8.83203125" style="1"/>
  </cols>
  <sheetData>
    <row r="1" spans="1:11" s="2" customFormat="1" ht="24" x14ac:dyDescent="0.3">
      <c r="A1" s="166" t="s">
        <v>73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2" customFormat="1" ht="18" customHeight="1" x14ac:dyDescent="0.25">
      <c r="A2" s="7"/>
      <c r="B2" s="8"/>
      <c r="C2" s="8"/>
      <c r="D2" s="8"/>
      <c r="E2" s="240" t="s">
        <v>87</v>
      </c>
      <c r="F2" s="240"/>
      <c r="G2" s="240"/>
      <c r="H2" s="240"/>
      <c r="I2" s="8"/>
      <c r="J2" s="8"/>
      <c r="K2" s="8"/>
    </row>
    <row r="3" spans="1:11" s="5" customFormat="1" ht="12.75" customHeight="1" x14ac:dyDescent="0.2">
      <c r="A3" s="168" t="s">
        <v>1</v>
      </c>
      <c r="B3" s="168"/>
      <c r="C3" s="167"/>
      <c r="D3" s="167"/>
      <c r="E3" s="9"/>
      <c r="F3" s="9"/>
      <c r="G3" s="9"/>
      <c r="H3" s="9"/>
      <c r="I3" s="241" t="s">
        <v>6</v>
      </c>
      <c r="J3" s="241"/>
      <c r="K3" s="49"/>
    </row>
    <row r="4" spans="1:11" s="6" customFormat="1" ht="2.25" customHeight="1" x14ac:dyDescent="0.2">
      <c r="A4" s="10"/>
      <c r="B4" s="9"/>
      <c r="C4" s="9"/>
      <c r="D4" s="9"/>
      <c r="E4" s="9"/>
      <c r="F4" s="9"/>
      <c r="G4" s="9"/>
      <c r="H4" s="9"/>
      <c r="I4" s="9"/>
      <c r="J4" s="11"/>
      <c r="K4" s="11"/>
    </row>
    <row r="5" spans="1:11" s="5" customFormat="1" ht="17.25" customHeight="1" x14ac:dyDescent="0.2">
      <c r="A5" s="41" t="s">
        <v>0</v>
      </c>
      <c r="B5" s="41"/>
      <c r="C5" s="242"/>
      <c r="D5" s="242"/>
      <c r="E5" s="242"/>
      <c r="F5" s="242"/>
      <c r="G5" s="243" t="s">
        <v>34</v>
      </c>
      <c r="H5" s="243"/>
      <c r="I5" s="225"/>
      <c r="J5" s="225"/>
      <c r="K5" s="225"/>
    </row>
    <row r="6" spans="1:11" s="2" customFormat="1" ht="6" customHeight="1" thickBot="1" x14ac:dyDescent="0.25">
      <c r="A6" s="7"/>
      <c r="B6" s="12"/>
      <c r="C6" s="12"/>
      <c r="D6" s="13"/>
      <c r="E6" s="13"/>
      <c r="F6" s="13"/>
      <c r="G6" s="13"/>
      <c r="H6" s="13"/>
      <c r="I6" s="13"/>
      <c r="J6" s="14"/>
      <c r="K6" s="14"/>
    </row>
    <row r="7" spans="1:11" ht="16" x14ac:dyDescent="0.2">
      <c r="A7" s="281" t="s">
        <v>33</v>
      </c>
      <c r="B7" s="298" t="s">
        <v>28</v>
      </c>
      <c r="C7" s="299"/>
      <c r="D7" s="299"/>
      <c r="E7" s="37"/>
      <c r="F7" s="37"/>
      <c r="G7" s="37"/>
      <c r="H7" s="37"/>
      <c r="I7" s="37"/>
      <c r="J7" s="37"/>
      <c r="K7" s="40"/>
    </row>
    <row r="8" spans="1:11" ht="71.25" customHeight="1" thickBot="1" x14ac:dyDescent="0.25">
      <c r="A8" s="282"/>
      <c r="B8" s="307"/>
      <c r="C8" s="308"/>
      <c r="D8" s="308"/>
      <c r="E8" s="308"/>
      <c r="F8" s="308"/>
      <c r="G8" s="308"/>
      <c r="H8" s="308"/>
      <c r="I8" s="308"/>
      <c r="J8" s="308"/>
      <c r="K8" s="309"/>
    </row>
    <row r="9" spans="1:11" s="66" customFormat="1" ht="20.25" customHeight="1" thickBot="1" x14ac:dyDescent="0.25">
      <c r="A9" s="282"/>
      <c r="B9" s="318" t="s">
        <v>70</v>
      </c>
      <c r="C9" s="319"/>
      <c r="D9" s="319"/>
      <c r="E9" s="319"/>
      <c r="F9" s="67"/>
      <c r="G9" s="317" t="s">
        <v>61</v>
      </c>
      <c r="H9" s="317"/>
      <c r="I9" s="316"/>
      <c r="J9" s="316"/>
      <c r="K9" s="65"/>
    </row>
    <row r="10" spans="1:11" ht="16" x14ac:dyDescent="0.2">
      <c r="A10" s="282"/>
      <c r="B10" s="298" t="s">
        <v>35</v>
      </c>
      <c r="C10" s="299"/>
      <c r="D10" s="299"/>
      <c r="E10" s="37"/>
      <c r="F10" s="37"/>
      <c r="G10" s="37"/>
      <c r="H10" s="38"/>
      <c r="I10" s="38"/>
      <c r="J10" s="38"/>
      <c r="K10" s="39"/>
    </row>
    <row r="11" spans="1:11" x14ac:dyDescent="0.2">
      <c r="A11" s="282"/>
      <c r="B11" s="310" t="s">
        <v>53</v>
      </c>
      <c r="C11" s="311"/>
      <c r="D11" s="253" t="s">
        <v>5</v>
      </c>
      <c r="E11" s="284"/>
      <c r="F11" s="284"/>
      <c r="G11" s="254"/>
      <c r="H11" s="285" t="s">
        <v>3</v>
      </c>
      <c r="I11" s="285"/>
      <c r="J11" s="285" t="s">
        <v>8</v>
      </c>
      <c r="K11" s="286"/>
    </row>
    <row r="12" spans="1:11" x14ac:dyDescent="0.2">
      <c r="A12" s="282"/>
      <c r="B12" s="302"/>
      <c r="C12" s="303"/>
      <c r="D12" s="304"/>
      <c r="E12" s="305"/>
      <c r="F12" s="305"/>
      <c r="G12" s="306"/>
      <c r="H12" s="287"/>
      <c r="I12" s="287"/>
      <c r="J12" s="289">
        <f>H12*12</f>
        <v>0</v>
      </c>
      <c r="K12" s="290"/>
    </row>
    <row r="13" spans="1:11" ht="16" thickBot="1" x14ac:dyDescent="0.25">
      <c r="A13" s="283"/>
      <c r="B13" s="300" t="s">
        <v>2</v>
      </c>
      <c r="C13" s="301"/>
      <c r="D13" s="295"/>
      <c r="E13" s="296"/>
      <c r="F13" s="296"/>
      <c r="G13" s="297"/>
      <c r="H13" s="288"/>
      <c r="I13" s="288"/>
      <c r="J13" s="291"/>
      <c r="K13" s="292"/>
    </row>
    <row r="14" spans="1:11" ht="18" hidden="1" customHeight="1" x14ac:dyDescent="0.2">
      <c r="A14" s="15"/>
      <c r="B14" s="312"/>
      <c r="C14" s="294"/>
      <c r="D14" s="313"/>
      <c r="E14" s="294"/>
      <c r="F14" s="293"/>
      <c r="G14" s="294"/>
      <c r="H14" s="314"/>
      <c r="I14" s="315"/>
      <c r="J14" s="294"/>
      <c r="K14" s="16">
        <f>+J12*12</f>
        <v>0</v>
      </c>
    </row>
    <row r="15" spans="1:11" s="3" customFormat="1" ht="7" hidden="1" customHeight="1" x14ac:dyDescent="0.2">
      <c r="A15" s="17"/>
      <c r="B15" s="18"/>
      <c r="C15" s="19"/>
      <c r="D15" s="19"/>
      <c r="E15" s="20"/>
      <c r="F15" s="13"/>
      <c r="G15" s="13"/>
      <c r="H15" s="13"/>
      <c r="I15" s="13"/>
      <c r="J15" s="13"/>
      <c r="K15" s="21"/>
    </row>
    <row r="16" spans="1:11" ht="16" x14ac:dyDescent="0.2">
      <c r="A16" s="320" t="s">
        <v>42</v>
      </c>
      <c r="B16" s="298" t="s">
        <v>29</v>
      </c>
      <c r="C16" s="299"/>
      <c r="D16" s="299"/>
      <c r="E16" s="32"/>
      <c r="F16" s="32"/>
      <c r="G16" s="32"/>
      <c r="H16" s="339" t="s">
        <v>55</v>
      </c>
      <c r="I16" s="339"/>
      <c r="J16" s="339" t="s">
        <v>7</v>
      </c>
      <c r="K16" s="340"/>
    </row>
    <row r="17" spans="1:11" s="2" customFormat="1" ht="16.5" customHeight="1" x14ac:dyDescent="0.25">
      <c r="A17" s="321"/>
      <c r="B17" s="34" t="s">
        <v>22</v>
      </c>
      <c r="C17" s="33"/>
      <c r="D17" s="323"/>
      <c r="E17" s="323"/>
      <c r="F17" s="341" t="s">
        <v>41</v>
      </c>
      <c r="G17" s="341"/>
      <c r="H17" s="342"/>
      <c r="I17" s="343"/>
      <c r="J17" s="324">
        <f>H17+H18</f>
        <v>0</v>
      </c>
      <c r="K17" s="325"/>
    </row>
    <row r="18" spans="1:11" s="2" customFormat="1" ht="16.5" hidden="1" customHeight="1" x14ac:dyDescent="0.25">
      <c r="A18" s="321"/>
      <c r="B18" s="23" t="s">
        <v>23</v>
      </c>
      <c r="C18" s="24"/>
      <c r="D18" s="25"/>
      <c r="E18" s="20"/>
      <c r="F18" s="344"/>
      <c r="G18" s="345"/>
      <c r="H18" s="346">
        <f>F18*H17</f>
        <v>0</v>
      </c>
      <c r="I18" s="347"/>
      <c r="J18" s="326"/>
      <c r="K18" s="327"/>
    </row>
    <row r="19" spans="1:11" s="2" customFormat="1" ht="16.5" customHeight="1" x14ac:dyDescent="0.25">
      <c r="A19" s="321"/>
      <c r="B19" s="34" t="s">
        <v>71</v>
      </c>
      <c r="C19" s="33"/>
      <c r="D19" s="35"/>
      <c r="E19" s="35"/>
      <c r="F19" s="348"/>
      <c r="G19" s="349"/>
      <c r="H19" s="350">
        <f>F19*-1</f>
        <v>0</v>
      </c>
      <c r="I19" s="350"/>
      <c r="J19" s="326"/>
      <c r="K19" s="327"/>
    </row>
    <row r="20" spans="1:11" s="2" customFormat="1" ht="16.5" customHeight="1" x14ac:dyDescent="0.25">
      <c r="A20" s="321"/>
      <c r="B20" s="34" t="s">
        <v>72</v>
      </c>
      <c r="C20" s="33"/>
      <c r="D20" s="35"/>
      <c r="E20" s="36">
        <f>40*52</f>
        <v>2080</v>
      </c>
      <c r="F20" s="335">
        <v>0</v>
      </c>
      <c r="G20" s="336"/>
      <c r="H20" s="337">
        <f>SUM(F20*-SUM(H17/E20))</f>
        <v>0</v>
      </c>
      <c r="I20" s="338"/>
      <c r="J20" s="326"/>
      <c r="K20" s="327"/>
    </row>
    <row r="21" spans="1:11" s="2" customFormat="1" ht="17" thickBot="1" x14ac:dyDescent="0.25">
      <c r="A21" s="322"/>
      <c r="B21" s="328" t="s">
        <v>24</v>
      </c>
      <c r="C21" s="329"/>
      <c r="D21" s="329"/>
      <c r="E21" s="329"/>
      <c r="F21" s="329"/>
      <c r="G21" s="330"/>
      <c r="H21" s="331">
        <f>H17+H19+H20</f>
        <v>0</v>
      </c>
      <c r="I21" s="332"/>
      <c r="J21" s="333">
        <f>J17</f>
        <v>0</v>
      </c>
      <c r="K21" s="334"/>
    </row>
    <row r="22" spans="1:11" s="64" customFormat="1" ht="6" customHeight="1" thickBot="1" x14ac:dyDescent="0.25">
      <c r="A22" s="58"/>
      <c r="B22" s="59"/>
      <c r="C22" s="60"/>
      <c r="D22" s="60"/>
      <c r="E22" s="61"/>
      <c r="F22" s="62"/>
      <c r="G22" s="62"/>
      <c r="H22" s="62"/>
      <c r="I22" s="62"/>
      <c r="J22" s="62"/>
      <c r="K22" s="63"/>
    </row>
    <row r="23" spans="1:11" s="66" customFormat="1" ht="22.5" customHeight="1" x14ac:dyDescent="0.2">
      <c r="A23" s="273" t="s">
        <v>78</v>
      </c>
      <c r="B23" s="360" t="s">
        <v>67</v>
      </c>
      <c r="C23" s="361"/>
      <c r="D23" s="361"/>
      <c r="E23" s="69"/>
      <c r="F23" s="70"/>
      <c r="G23" s="70"/>
      <c r="H23" s="68"/>
      <c r="I23" s="69"/>
      <c r="J23" s="69"/>
      <c r="K23" s="90"/>
    </row>
    <row r="24" spans="1:11" s="76" customFormat="1" ht="22.5" customHeight="1" x14ac:dyDescent="0.2">
      <c r="A24" s="274"/>
      <c r="B24" s="71" t="s">
        <v>40</v>
      </c>
      <c r="C24" s="72"/>
      <c r="D24" s="72"/>
      <c r="E24" s="73"/>
      <c r="F24" s="74" t="s">
        <v>46</v>
      </c>
      <c r="G24" s="89"/>
      <c r="H24" s="75" t="s">
        <v>66</v>
      </c>
      <c r="I24" s="88"/>
      <c r="J24" s="86" t="s">
        <v>79</v>
      </c>
      <c r="K24" s="91">
        <f>SUM(G24*I24)*4</f>
        <v>0</v>
      </c>
    </row>
    <row r="25" spans="1:11" s="87" customFormat="1" ht="17.25" customHeight="1" x14ac:dyDescent="0.2">
      <c r="A25" s="274"/>
      <c r="B25" s="262" t="s">
        <v>2</v>
      </c>
      <c r="C25" s="263"/>
      <c r="D25" s="253" t="s">
        <v>62</v>
      </c>
      <c r="E25" s="254"/>
      <c r="F25" s="253" t="s">
        <v>52</v>
      </c>
      <c r="G25" s="254"/>
      <c r="H25" s="362" t="s">
        <v>55</v>
      </c>
      <c r="I25" s="362"/>
      <c r="J25" s="362" t="s">
        <v>65</v>
      </c>
      <c r="K25" s="363"/>
    </row>
    <row r="26" spans="1:11" s="77" customFormat="1" ht="18" customHeight="1" x14ac:dyDescent="0.2">
      <c r="A26" s="274"/>
      <c r="B26" s="264"/>
      <c r="C26" s="264"/>
      <c r="D26" s="383"/>
      <c r="E26" s="383"/>
      <c r="F26" s="255"/>
      <c r="G26" s="256"/>
      <c r="H26" s="364">
        <v>12892</v>
      </c>
      <c r="I26" s="365"/>
      <c r="J26" s="368">
        <v>0</v>
      </c>
      <c r="K26" s="369"/>
    </row>
    <row r="27" spans="1:11" s="66" customFormat="1" ht="15.75" customHeight="1" thickBot="1" x14ac:dyDescent="0.25">
      <c r="A27" s="274"/>
      <c r="B27" s="384" t="s">
        <v>4</v>
      </c>
      <c r="C27" s="385"/>
      <c r="D27" s="386"/>
      <c r="E27" s="387"/>
      <c r="F27" s="387"/>
      <c r="G27" s="388"/>
      <c r="H27" s="366"/>
      <c r="I27" s="367"/>
      <c r="J27" s="368"/>
      <c r="K27" s="369"/>
    </row>
    <row r="28" spans="1:11" s="76" customFormat="1" ht="18" customHeight="1" x14ac:dyDescent="0.2">
      <c r="A28" s="274"/>
      <c r="B28" s="78" t="s">
        <v>68</v>
      </c>
      <c r="C28" s="79"/>
      <c r="D28" s="80"/>
      <c r="E28" s="80"/>
      <c r="F28" s="81"/>
      <c r="G28" s="81"/>
      <c r="H28" s="81"/>
      <c r="I28" s="80"/>
      <c r="J28" s="81"/>
      <c r="K28" s="82"/>
    </row>
    <row r="29" spans="1:11" s="77" customFormat="1" ht="17.25" customHeight="1" x14ac:dyDescent="0.2">
      <c r="A29" s="274"/>
      <c r="B29" s="248" t="s">
        <v>75</v>
      </c>
      <c r="C29" s="249"/>
      <c r="D29" s="248" t="s">
        <v>21</v>
      </c>
      <c r="E29" s="249"/>
      <c r="F29" s="83" t="s">
        <v>31</v>
      </c>
      <c r="G29" s="84" t="s">
        <v>26</v>
      </c>
      <c r="H29" s="259" t="str">
        <f>H25</f>
        <v>Current Budget Year</v>
      </c>
      <c r="I29" s="259"/>
      <c r="J29" s="260" t="str">
        <f>J25</f>
        <v>Next Budget Year</v>
      </c>
      <c r="K29" s="261"/>
    </row>
    <row r="30" spans="1:11" s="66" customFormat="1" ht="18" customHeight="1" thickBot="1" x14ac:dyDescent="0.25">
      <c r="A30" s="274"/>
      <c r="B30" s="250"/>
      <c r="C30" s="251"/>
      <c r="D30" s="252">
        <f>H12*B30</f>
        <v>0</v>
      </c>
      <c r="E30" s="252"/>
      <c r="F30" s="85"/>
      <c r="G30" s="85"/>
      <c r="H30" s="246">
        <f>D30*2</f>
        <v>0</v>
      </c>
      <c r="I30" s="246"/>
      <c r="J30" s="246">
        <v>0</v>
      </c>
      <c r="K30" s="247"/>
    </row>
    <row r="31" spans="1:11" s="76" customFormat="1" ht="18" customHeight="1" x14ac:dyDescent="0.2">
      <c r="A31" s="274"/>
      <c r="B31" s="78" t="s">
        <v>69</v>
      </c>
      <c r="C31" s="79"/>
      <c r="D31" s="248"/>
      <c r="E31" s="249"/>
      <c r="F31" s="81"/>
      <c r="G31" s="81"/>
      <c r="H31" s="81"/>
      <c r="I31" s="80"/>
      <c r="J31" s="81"/>
      <c r="K31" s="82"/>
    </row>
    <row r="32" spans="1:11" s="77" customFormat="1" ht="19.5" customHeight="1" x14ac:dyDescent="0.2">
      <c r="A32" s="274"/>
      <c r="B32" s="248" t="s">
        <v>74</v>
      </c>
      <c r="C32" s="249"/>
      <c r="D32" s="248" t="s">
        <v>77</v>
      </c>
      <c r="E32" s="249"/>
      <c r="F32" s="248" t="s">
        <v>76</v>
      </c>
      <c r="G32" s="249"/>
      <c r="H32" s="259" t="str">
        <f>H29</f>
        <v>Current Budget Year</v>
      </c>
      <c r="I32" s="259"/>
      <c r="J32" s="260" t="str">
        <f>J29</f>
        <v>Next Budget Year</v>
      </c>
      <c r="K32" s="261"/>
    </row>
    <row r="33" spans="1:11" s="66" customFormat="1" ht="18" customHeight="1" thickBot="1" x14ac:dyDescent="0.25">
      <c r="A33" s="274"/>
      <c r="B33" s="250"/>
      <c r="C33" s="251"/>
      <c r="D33" s="252">
        <f>J12*B33</f>
        <v>0</v>
      </c>
      <c r="E33" s="252"/>
      <c r="F33" s="396"/>
      <c r="G33" s="397"/>
      <c r="H33" s="246">
        <v>0</v>
      </c>
      <c r="I33" s="246"/>
      <c r="J33" s="246"/>
      <c r="K33" s="247"/>
    </row>
    <row r="34" spans="1:11" s="76" customFormat="1" ht="15.75" customHeight="1" x14ac:dyDescent="0.2">
      <c r="A34" s="274"/>
      <c r="B34" s="389" t="s">
        <v>86</v>
      </c>
      <c r="C34" s="390"/>
      <c r="D34" s="79" t="s">
        <v>30</v>
      </c>
      <c r="E34" s="391"/>
      <c r="F34" s="392"/>
      <c r="G34" s="392"/>
      <c r="H34" s="392"/>
      <c r="I34" s="392"/>
      <c r="J34" s="392"/>
      <c r="K34" s="393"/>
    </row>
    <row r="35" spans="1:11" s="77" customFormat="1" ht="15" customHeight="1" x14ac:dyDescent="0.2">
      <c r="A35" s="274"/>
      <c r="B35" s="394" t="s">
        <v>80</v>
      </c>
      <c r="C35" s="395"/>
      <c r="D35" s="248" t="s">
        <v>21</v>
      </c>
      <c r="E35" s="249"/>
      <c r="F35" s="83" t="s">
        <v>31</v>
      </c>
      <c r="G35" s="84" t="s">
        <v>26</v>
      </c>
      <c r="H35" s="259" t="str">
        <f>H32</f>
        <v>Current Budget Year</v>
      </c>
      <c r="I35" s="259"/>
      <c r="J35" s="260" t="str">
        <f>J32</f>
        <v>Next Budget Year</v>
      </c>
      <c r="K35" s="261"/>
    </row>
    <row r="36" spans="1:11" s="77" customFormat="1" ht="20.25" customHeight="1" thickBot="1" x14ac:dyDescent="0.25">
      <c r="A36" s="274"/>
      <c r="B36" s="257"/>
      <c r="C36" s="258"/>
      <c r="D36" s="195"/>
      <c r="E36" s="195"/>
      <c r="F36" s="85"/>
      <c r="G36" s="85"/>
      <c r="H36" s="246">
        <v>0</v>
      </c>
      <c r="I36" s="246"/>
      <c r="J36" s="246">
        <v>0</v>
      </c>
      <c r="K36" s="247"/>
    </row>
    <row r="37" spans="1:11" ht="22.5" customHeight="1" thickBot="1" x14ac:dyDescent="0.25">
      <c r="A37" s="270" t="s">
        <v>43</v>
      </c>
      <c r="B37" s="271"/>
      <c r="C37" s="271"/>
      <c r="D37" s="271"/>
      <c r="E37" s="271"/>
      <c r="F37" s="271"/>
      <c r="G37" s="272"/>
      <c r="H37" s="244">
        <f>H21-H26-H30-H33-H36</f>
        <v>-12892</v>
      </c>
      <c r="I37" s="245"/>
      <c r="J37" s="244">
        <f>SUM(J36+J33+J30+J26+J21)*-1</f>
        <v>0</v>
      </c>
      <c r="K37" s="245"/>
    </row>
    <row r="38" spans="1:11" s="2" customFormat="1" ht="3" customHeight="1" thickBot="1" x14ac:dyDescent="0.25">
      <c r="A38" s="48"/>
      <c r="B38" s="43"/>
      <c r="C38" s="44"/>
      <c r="D38" s="44"/>
      <c r="E38" s="45"/>
      <c r="F38" s="46"/>
      <c r="G38" s="46"/>
      <c r="H38" s="46"/>
      <c r="I38" s="46"/>
      <c r="J38" s="46"/>
      <c r="K38" s="47">
        <v>42916</v>
      </c>
    </row>
    <row r="39" spans="1:11" s="2" customFormat="1" ht="16.5" customHeight="1" x14ac:dyDescent="0.2">
      <c r="A39" s="273" t="s">
        <v>36</v>
      </c>
      <c r="B39" s="275" t="s">
        <v>51</v>
      </c>
      <c r="C39" s="276"/>
      <c r="D39" s="276"/>
      <c r="E39" s="277"/>
      <c r="F39" s="268" t="s">
        <v>38</v>
      </c>
      <c r="G39" s="268"/>
      <c r="H39" s="268"/>
      <c r="I39" s="268"/>
      <c r="J39" s="268" t="s">
        <v>39</v>
      </c>
      <c r="K39" s="269"/>
    </row>
    <row r="40" spans="1:11" ht="18" customHeight="1" x14ac:dyDescent="0.2">
      <c r="A40" s="274"/>
      <c r="B40" s="42" t="s">
        <v>20</v>
      </c>
      <c r="C40" s="265" t="s">
        <v>59</v>
      </c>
      <c r="D40" s="266"/>
      <c r="E40" s="267"/>
      <c r="F40" s="149"/>
      <c r="G40" s="150"/>
      <c r="H40" s="150"/>
      <c r="I40" s="151"/>
      <c r="J40" s="133"/>
      <c r="K40" s="134"/>
    </row>
    <row r="41" spans="1:11" ht="18" customHeight="1" x14ac:dyDescent="0.2">
      <c r="A41" s="274"/>
      <c r="B41" s="42" t="s">
        <v>60</v>
      </c>
      <c r="C41" s="265" t="s">
        <v>58</v>
      </c>
      <c r="D41" s="266"/>
      <c r="E41" s="267"/>
      <c r="F41" s="152"/>
      <c r="G41" s="153"/>
      <c r="H41" s="153"/>
      <c r="I41" s="154"/>
      <c r="J41" s="133"/>
      <c r="K41" s="134"/>
    </row>
    <row r="42" spans="1:11" ht="18" customHeight="1" x14ac:dyDescent="0.2">
      <c r="A42" s="274"/>
      <c r="B42" s="42" t="s">
        <v>45</v>
      </c>
      <c r="C42" s="265" t="s">
        <v>59</v>
      </c>
      <c r="D42" s="266"/>
      <c r="E42" s="267"/>
      <c r="F42" s="152"/>
      <c r="G42" s="153"/>
      <c r="H42" s="153"/>
      <c r="I42" s="154"/>
      <c r="J42" s="133"/>
      <c r="K42" s="134"/>
    </row>
    <row r="43" spans="1:11" ht="18" customHeight="1" x14ac:dyDescent="0.2">
      <c r="A43" s="274"/>
      <c r="B43" s="42" t="s">
        <v>57</v>
      </c>
      <c r="C43" s="265" t="s">
        <v>58</v>
      </c>
      <c r="D43" s="266"/>
      <c r="E43" s="267"/>
      <c r="F43" s="152"/>
      <c r="G43" s="153"/>
      <c r="H43" s="153"/>
      <c r="I43" s="154"/>
      <c r="J43" s="133"/>
      <c r="K43" s="134"/>
    </row>
    <row r="44" spans="1:11" ht="18" customHeight="1" thickBot="1" x14ac:dyDescent="0.25">
      <c r="A44" s="274"/>
      <c r="B44" s="52" t="s">
        <v>37</v>
      </c>
      <c r="C44" s="278" t="s">
        <v>59</v>
      </c>
      <c r="D44" s="279"/>
      <c r="E44" s="280"/>
      <c r="F44" s="155"/>
      <c r="G44" s="156"/>
      <c r="H44" s="156"/>
      <c r="I44" s="157"/>
      <c r="J44" s="135"/>
      <c r="K44" s="136"/>
    </row>
    <row r="45" spans="1:11" ht="7.5" customHeight="1" thickBot="1" x14ac:dyDescent="0.25">
      <c r="A45" s="53"/>
      <c r="B45" s="54"/>
      <c r="C45" s="54"/>
      <c r="D45" s="54"/>
      <c r="E45" s="54"/>
      <c r="F45" s="54"/>
      <c r="G45" s="55"/>
      <c r="H45" s="137"/>
      <c r="I45" s="138"/>
      <c r="J45" s="139"/>
      <c r="K45" s="140"/>
    </row>
    <row r="46" spans="1:11" ht="18.75" customHeight="1" x14ac:dyDescent="0.2">
      <c r="A46" s="351" t="s">
        <v>64</v>
      </c>
      <c r="B46" s="354" t="s">
        <v>39</v>
      </c>
      <c r="C46" s="355"/>
      <c r="D46" s="355" t="s">
        <v>84</v>
      </c>
      <c r="E46" s="355"/>
      <c r="F46" s="355" t="s">
        <v>85</v>
      </c>
      <c r="G46" s="356"/>
      <c r="H46" s="357" t="s">
        <v>63</v>
      </c>
      <c r="I46" s="357"/>
      <c r="J46" s="358" t="s">
        <v>65</v>
      </c>
      <c r="K46" s="359"/>
    </row>
    <row r="47" spans="1:11" ht="18" customHeight="1" x14ac:dyDescent="0.2">
      <c r="A47" s="352"/>
      <c r="B47" s="248"/>
      <c r="C47" s="249"/>
      <c r="D47" s="285" t="s">
        <v>81</v>
      </c>
      <c r="E47" s="285"/>
      <c r="F47" s="379"/>
      <c r="G47" s="379"/>
      <c r="H47" s="380"/>
      <c r="I47" s="381"/>
      <c r="J47" s="380"/>
      <c r="K47" s="382"/>
    </row>
    <row r="48" spans="1:11" ht="18" customHeight="1" x14ac:dyDescent="0.2">
      <c r="A48" s="352"/>
      <c r="B48" s="370"/>
      <c r="C48" s="370"/>
      <c r="D48" s="285" t="s">
        <v>82</v>
      </c>
      <c r="E48" s="285"/>
      <c r="F48" s="371"/>
      <c r="G48" s="371"/>
      <c r="H48" s="380"/>
      <c r="I48" s="381"/>
      <c r="J48" s="380"/>
      <c r="K48" s="382"/>
    </row>
    <row r="49" spans="1:11" ht="18" customHeight="1" thickBot="1" x14ac:dyDescent="0.25">
      <c r="A49" s="352"/>
      <c r="B49" s="370"/>
      <c r="C49" s="370"/>
      <c r="D49" s="285" t="s">
        <v>83</v>
      </c>
      <c r="E49" s="285"/>
      <c r="F49" s="371"/>
      <c r="G49" s="371"/>
      <c r="H49" s="372"/>
      <c r="I49" s="373"/>
      <c r="J49" s="372"/>
      <c r="K49" s="374"/>
    </row>
    <row r="50" spans="1:11" ht="20.25" customHeight="1" thickBot="1" x14ac:dyDescent="0.25">
      <c r="A50" s="353"/>
      <c r="B50" s="57"/>
      <c r="C50" s="56"/>
      <c r="D50" s="56"/>
      <c r="E50" s="56"/>
      <c r="F50" s="375" t="s">
        <v>85</v>
      </c>
      <c r="G50" s="376"/>
      <c r="H50" s="377">
        <v>0</v>
      </c>
      <c r="I50" s="378"/>
      <c r="J50" s="377">
        <v>0</v>
      </c>
      <c r="K50" s="378"/>
    </row>
    <row r="51" spans="1:11" ht="7.5" customHeight="1" thickBot="1" x14ac:dyDescent="0.25">
      <c r="A51" s="53"/>
      <c r="B51" s="54"/>
      <c r="C51" s="54"/>
      <c r="D51" s="54"/>
      <c r="E51" s="54"/>
      <c r="F51" s="54"/>
      <c r="G51" s="55"/>
      <c r="H51" s="137"/>
      <c r="I51" s="138"/>
      <c r="J51" s="139"/>
      <c r="K51" s="140"/>
    </row>
  </sheetData>
  <mergeCells count="139">
    <mergeCell ref="B34:C34"/>
    <mergeCell ref="E34:K34"/>
    <mergeCell ref="B35:C35"/>
    <mergeCell ref="D35:E35"/>
    <mergeCell ref="H35:I35"/>
    <mergeCell ref="J35:K35"/>
    <mergeCell ref="D31:E31"/>
    <mergeCell ref="F32:G32"/>
    <mergeCell ref="F33:G33"/>
    <mergeCell ref="D26:E26"/>
    <mergeCell ref="B32:C32"/>
    <mergeCell ref="D32:E32"/>
    <mergeCell ref="H32:I32"/>
    <mergeCell ref="J32:K32"/>
    <mergeCell ref="B33:C33"/>
    <mergeCell ref="D33:E33"/>
    <mergeCell ref="H33:I33"/>
    <mergeCell ref="J33:K33"/>
    <mergeCell ref="B27:C27"/>
    <mergeCell ref="D27:G27"/>
    <mergeCell ref="H51:I51"/>
    <mergeCell ref="J51:K51"/>
    <mergeCell ref="B23:D23"/>
    <mergeCell ref="H25:I25"/>
    <mergeCell ref="J25:K25"/>
    <mergeCell ref="H26:I27"/>
    <mergeCell ref="J26:K27"/>
    <mergeCell ref="B49:C49"/>
    <mergeCell ref="D49:E49"/>
    <mergeCell ref="F49:G49"/>
    <mergeCell ref="H49:I49"/>
    <mergeCell ref="J49:K49"/>
    <mergeCell ref="F50:G50"/>
    <mergeCell ref="H50:I50"/>
    <mergeCell ref="J50:K50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H45:I45"/>
    <mergeCell ref="J45:K45"/>
    <mergeCell ref="A46:A50"/>
    <mergeCell ref="B46:C46"/>
    <mergeCell ref="D46:E46"/>
    <mergeCell ref="F46:G46"/>
    <mergeCell ref="H46:I46"/>
    <mergeCell ref="J46:K46"/>
    <mergeCell ref="B47:C47"/>
    <mergeCell ref="A16:A21"/>
    <mergeCell ref="B16:D16"/>
    <mergeCell ref="D17:E17"/>
    <mergeCell ref="J17:K20"/>
    <mergeCell ref="B21:G21"/>
    <mergeCell ref="H21:I21"/>
    <mergeCell ref="J21:K21"/>
    <mergeCell ref="F20:G20"/>
    <mergeCell ref="H20:I20"/>
    <mergeCell ref="H16:I16"/>
    <mergeCell ref="J16:K16"/>
    <mergeCell ref="F17:G17"/>
    <mergeCell ref="H17:I17"/>
    <mergeCell ref="F18:G18"/>
    <mergeCell ref="H18:I18"/>
    <mergeCell ref="F19:G19"/>
    <mergeCell ref="H19:I19"/>
    <mergeCell ref="A7:A13"/>
    <mergeCell ref="D11:G11"/>
    <mergeCell ref="J11:K11"/>
    <mergeCell ref="H12:I13"/>
    <mergeCell ref="J12:K13"/>
    <mergeCell ref="H11:I11"/>
    <mergeCell ref="F14:G14"/>
    <mergeCell ref="D13:G13"/>
    <mergeCell ref="B10:D10"/>
    <mergeCell ref="B13:C13"/>
    <mergeCell ref="B12:C12"/>
    <mergeCell ref="D12:G12"/>
    <mergeCell ref="B7:D7"/>
    <mergeCell ref="B8:K8"/>
    <mergeCell ref="B11:C11"/>
    <mergeCell ref="B14:C14"/>
    <mergeCell ref="D14:E14"/>
    <mergeCell ref="H14:J14"/>
    <mergeCell ref="I9:J9"/>
    <mergeCell ref="G9:H9"/>
    <mergeCell ref="B9:E9"/>
    <mergeCell ref="B25:C25"/>
    <mergeCell ref="F25:G25"/>
    <mergeCell ref="B26:C26"/>
    <mergeCell ref="J43:K43"/>
    <mergeCell ref="C41:E41"/>
    <mergeCell ref="F41:I41"/>
    <mergeCell ref="J41:K41"/>
    <mergeCell ref="J42:K42"/>
    <mergeCell ref="F39:I39"/>
    <mergeCell ref="J39:K39"/>
    <mergeCell ref="C40:E40"/>
    <mergeCell ref="F40:I40"/>
    <mergeCell ref="J40:K40"/>
    <mergeCell ref="A37:G37"/>
    <mergeCell ref="A39:A44"/>
    <mergeCell ref="B39:E39"/>
    <mergeCell ref="C42:E42"/>
    <mergeCell ref="F42:I42"/>
    <mergeCell ref="C43:E43"/>
    <mergeCell ref="F43:I43"/>
    <mergeCell ref="C44:E44"/>
    <mergeCell ref="F44:I44"/>
    <mergeCell ref="J44:K44"/>
    <mergeCell ref="A23:A36"/>
    <mergeCell ref="E2:H2"/>
    <mergeCell ref="A3:B3"/>
    <mergeCell ref="I3:J3"/>
    <mergeCell ref="C5:F5"/>
    <mergeCell ref="G5:H5"/>
    <mergeCell ref="I5:K5"/>
    <mergeCell ref="A1:K1"/>
    <mergeCell ref="C3:D3"/>
    <mergeCell ref="J37:K37"/>
    <mergeCell ref="D36:E36"/>
    <mergeCell ref="J36:K36"/>
    <mergeCell ref="B29:C29"/>
    <mergeCell ref="B30:C30"/>
    <mergeCell ref="D30:E30"/>
    <mergeCell ref="H30:I30"/>
    <mergeCell ref="J30:K30"/>
    <mergeCell ref="D25:E25"/>
    <mergeCell ref="F26:G26"/>
    <mergeCell ref="B36:C36"/>
    <mergeCell ref="H36:I36"/>
    <mergeCell ref="H37:I37"/>
    <mergeCell ref="D29:E29"/>
    <mergeCell ref="H29:I29"/>
    <mergeCell ref="J29:K29"/>
  </mergeCells>
  <conditionalFormatting sqref="C3 J12 B12 B8:K8 F15:H15 H14 B15 F14 I5 C5">
    <cfRule type="expression" dxfId="51" priority="63">
      <formula>#REF!=#REF!</formula>
    </cfRule>
  </conditionalFormatting>
  <conditionalFormatting sqref="D6:I6">
    <cfRule type="expression" dxfId="50" priority="61">
      <formula>#REF!=#REF!</formula>
    </cfRule>
  </conditionalFormatting>
  <conditionalFormatting sqref="K14">
    <cfRule type="expression" dxfId="49" priority="60">
      <formula>#REF!=#REF!</formula>
    </cfRule>
  </conditionalFormatting>
  <conditionalFormatting sqref="K38">
    <cfRule type="expression" dxfId="48" priority="48">
      <formula>#REF!=#REF!</formula>
    </cfRule>
  </conditionalFormatting>
  <conditionalFormatting sqref="B38 F38:H38">
    <cfRule type="expression" dxfId="47" priority="49">
      <formula>#REF!=#REF!</formula>
    </cfRule>
  </conditionalFormatting>
  <conditionalFormatting sqref="B22 K22 F22:H22">
    <cfRule type="expression" dxfId="46" priority="57">
      <formula>#REF!=#REF!</formula>
    </cfRule>
  </conditionalFormatting>
  <conditionalFormatting sqref="B30">
    <cfRule type="expression" dxfId="45" priority="43">
      <formula>#REF!=#REF!</formula>
    </cfRule>
  </conditionalFormatting>
  <conditionalFormatting sqref="K28 B28">
    <cfRule type="expression" dxfId="44" priority="42">
      <formula>#REF!=#REF!</formula>
    </cfRule>
  </conditionalFormatting>
  <conditionalFormatting sqref="F30">
    <cfRule type="expression" dxfId="43" priority="41">
      <formula>#REF!=#REF!</formula>
    </cfRule>
  </conditionalFormatting>
  <conditionalFormatting sqref="J28">
    <cfRule type="expression" dxfId="42" priority="38">
      <formula>#REF!=#REF!</formula>
    </cfRule>
  </conditionalFormatting>
  <conditionalFormatting sqref="F28:H28">
    <cfRule type="expression" dxfId="41" priority="39">
      <formula>#REF!=#REF!</formula>
    </cfRule>
  </conditionalFormatting>
  <conditionalFormatting sqref="B34">
    <cfRule type="expression" dxfId="40" priority="34">
      <formula>#REF!=#REF!</formula>
    </cfRule>
  </conditionalFormatting>
  <conditionalFormatting sqref="F23:H23">
    <cfRule type="expression" dxfId="39" priority="37">
      <formula>#REF!=#REF!</formula>
    </cfRule>
  </conditionalFormatting>
  <conditionalFormatting sqref="D26">
    <cfRule type="expression" dxfId="38" priority="36">
      <formula>#REF!=#REF!</formula>
    </cfRule>
  </conditionalFormatting>
  <conditionalFormatting sqref="F24:G24">
    <cfRule type="expression" dxfId="37" priority="31">
      <formula>#REF!=#REF!</formula>
    </cfRule>
  </conditionalFormatting>
  <conditionalFormatting sqref="J26">
    <cfRule type="expression" dxfId="36" priority="28">
      <formula>#REF!=#REF!</formula>
    </cfRule>
  </conditionalFormatting>
  <conditionalFormatting sqref="J30">
    <cfRule type="expression" dxfId="35" priority="23">
      <formula>#REF!=#REF!</formula>
    </cfRule>
  </conditionalFormatting>
  <conditionalFormatting sqref="H30">
    <cfRule type="expression" dxfId="34" priority="24">
      <formula>#REF!=#REF!</formula>
    </cfRule>
  </conditionalFormatting>
  <conditionalFormatting sqref="G30">
    <cfRule type="expression" dxfId="33" priority="20">
      <formula>#REF!=#REF!</formula>
    </cfRule>
  </conditionalFormatting>
  <conditionalFormatting sqref="B36">
    <cfRule type="expression" dxfId="32" priority="19">
      <formula>#REF!=#REF!</formula>
    </cfRule>
  </conditionalFormatting>
  <conditionalFormatting sqref="H26">
    <cfRule type="expression" dxfId="31" priority="15">
      <formula>#REF!=#REF!</formula>
    </cfRule>
  </conditionalFormatting>
  <conditionalFormatting sqref="B33">
    <cfRule type="expression" dxfId="30" priority="14">
      <formula>#REF!=#REF!</formula>
    </cfRule>
  </conditionalFormatting>
  <conditionalFormatting sqref="B31 K31">
    <cfRule type="expression" dxfId="29" priority="13">
      <formula>#REF!=#REF!</formula>
    </cfRule>
  </conditionalFormatting>
  <conditionalFormatting sqref="F33">
    <cfRule type="expression" dxfId="28" priority="12">
      <formula>#REF!=#REF!</formula>
    </cfRule>
  </conditionalFormatting>
  <conditionalFormatting sqref="F31:H31">
    <cfRule type="expression" dxfId="27" priority="11">
      <formula>#REF!=#REF!</formula>
    </cfRule>
  </conditionalFormatting>
  <conditionalFormatting sqref="J31">
    <cfRule type="expression" dxfId="26" priority="10">
      <formula>#REF!=#REF!</formula>
    </cfRule>
  </conditionalFormatting>
  <conditionalFormatting sqref="J33">
    <cfRule type="expression" dxfId="25" priority="5">
      <formula>#REF!=#REF!</formula>
    </cfRule>
  </conditionalFormatting>
  <conditionalFormatting sqref="H33">
    <cfRule type="expression" dxfId="24" priority="6">
      <formula>#REF!=#REF!</formula>
    </cfRule>
  </conditionalFormatting>
  <conditionalFormatting sqref="F36">
    <cfRule type="expression" dxfId="23" priority="4">
      <formula>#REF!=#REF!</formula>
    </cfRule>
  </conditionalFormatting>
  <conditionalFormatting sqref="G36">
    <cfRule type="expression" dxfId="22" priority="3">
      <formula>#REF!=#REF!</formula>
    </cfRule>
  </conditionalFormatting>
  <conditionalFormatting sqref="J36">
    <cfRule type="expression" dxfId="21" priority="1">
      <formula>#REF!=#REF!</formula>
    </cfRule>
  </conditionalFormatting>
  <conditionalFormatting sqref="H36">
    <cfRule type="expression" dxfId="20" priority="2">
      <formula>#REF!=#REF!</formula>
    </cfRule>
  </conditionalFormatting>
  <dataValidations count="1">
    <dataValidation type="list" allowBlank="1" showInputMessage="1" showErrorMessage="1" sqref="D17:E17" xr:uid="{00000000-0002-0000-0100-000000000000}">
      <formula1>Funding_Source</formula1>
    </dataValidation>
  </dataValidations>
  <pageMargins left="0.2" right="0.2" top="0.15" bottom="0.1" header="0.3" footer="0.3"/>
  <pageSetup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8" r:id="rId4" name="Check Box 18">
              <controlPr defaultSize="0" autoFill="0" autoLine="0" autoPict="0">
                <anchor moveWithCells="1">
                  <from>
                    <xdr:col>5</xdr:col>
                    <xdr:colOff>177800</xdr:colOff>
                    <xdr:row>8</xdr:row>
                    <xdr:rowOff>0</xdr:rowOff>
                  </from>
                  <to>
                    <xdr:col>6</xdr:col>
                    <xdr:colOff>76200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5" name="Check Box 19">
              <controlPr defaultSize="0" autoFill="0" autoLine="0" autoPict="0">
                <anchor moveWithCells="1">
                  <from>
                    <xdr:col>10</xdr:col>
                    <xdr:colOff>76200</xdr:colOff>
                    <xdr:row>8</xdr:row>
                    <xdr:rowOff>0</xdr:rowOff>
                  </from>
                  <to>
                    <xdr:col>10</xdr:col>
                    <xdr:colOff>660400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6" name="Check Box 20">
              <controlPr defaultSize="0" autoFill="0" autoLine="0" autoPict="0">
                <anchor moveWithCells="1">
                  <from>
                    <xdr:col>6</xdr:col>
                    <xdr:colOff>88900</xdr:colOff>
                    <xdr:row>22</xdr:row>
                    <xdr:rowOff>25400</xdr:rowOff>
                  </from>
                  <to>
                    <xdr:col>7</xdr:col>
                    <xdr:colOff>330200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7" name="Check Box 21">
              <controlPr defaultSize="0" autoFill="0" autoLine="0" autoPict="0">
                <anchor moveWithCells="1">
                  <from>
                    <xdr:col>3</xdr:col>
                    <xdr:colOff>660400</xdr:colOff>
                    <xdr:row>22</xdr:row>
                    <xdr:rowOff>0</xdr:rowOff>
                  </from>
                  <to>
                    <xdr:col>4</xdr:col>
                    <xdr:colOff>723900</xdr:colOff>
                    <xdr:row>22</xdr:row>
                    <xdr:rowOff>279400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'Dont Use'!$A$13:$A$14</xm:f>
          </x14:formula1>
          <xm:sqref>D14:E14</xm:sqref>
        </x14:dataValidation>
        <x14:dataValidation type="list" allowBlank="1" showInputMessage="1" showErrorMessage="1" xr:uid="{00000000-0002-0000-0100-000002000000}">
          <x14:formula1>
            <xm:f>'Dont Use'!$A$9:$A$10</xm:f>
          </x14:formula1>
          <xm:sqref>B14:C14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workbookViewId="0">
      <selection activeCell="F27" sqref="F27"/>
    </sheetView>
  </sheetViews>
  <sheetFormatPr baseColWidth="10" defaultColWidth="11.5" defaultRowHeight="15" x14ac:dyDescent="0.2"/>
  <sheetData>
    <row r="1" spans="1:1" x14ac:dyDescent="0.2">
      <c r="A1" s="50" t="s">
        <v>13</v>
      </c>
    </row>
    <row r="2" spans="1:1" x14ac:dyDescent="0.2">
      <c r="A2" s="51" t="s">
        <v>10</v>
      </c>
    </row>
    <row r="3" spans="1:1" x14ac:dyDescent="0.2">
      <c r="A3" s="51" t="s">
        <v>9</v>
      </c>
    </row>
    <row r="4" spans="1:1" x14ac:dyDescent="0.2">
      <c r="A4" s="51" t="s">
        <v>11</v>
      </c>
    </row>
    <row r="5" spans="1:1" x14ac:dyDescent="0.2">
      <c r="A5" s="51" t="s">
        <v>12</v>
      </c>
    </row>
    <row r="6" spans="1:1" x14ac:dyDescent="0.2">
      <c r="A6" s="51" t="s">
        <v>14</v>
      </c>
    </row>
    <row r="7" spans="1:1" x14ac:dyDescent="0.2">
      <c r="A7" s="50"/>
    </row>
    <row r="8" spans="1:1" x14ac:dyDescent="0.2">
      <c r="A8" s="50" t="s">
        <v>15</v>
      </c>
    </row>
    <row r="9" spans="1:1" x14ac:dyDescent="0.2">
      <c r="A9" s="50" t="s">
        <v>16</v>
      </c>
    </row>
    <row r="10" spans="1:1" x14ac:dyDescent="0.2">
      <c r="A10" s="50" t="s">
        <v>17</v>
      </c>
    </row>
    <row r="11" spans="1:1" x14ac:dyDescent="0.2">
      <c r="A11" s="50"/>
    </row>
    <row r="12" spans="1:1" x14ac:dyDescent="0.2">
      <c r="A12" s="50"/>
    </row>
    <row r="13" spans="1:1" x14ac:dyDescent="0.2">
      <c r="A13" s="50" t="s">
        <v>18</v>
      </c>
    </row>
    <row r="14" spans="1:1" x14ac:dyDescent="0.2">
      <c r="A14" s="50" t="s">
        <v>19</v>
      </c>
    </row>
    <row r="15" spans="1:1" x14ac:dyDescent="0.2">
      <c r="A15" s="50"/>
    </row>
    <row r="16" spans="1:1" x14ac:dyDescent="0.2">
      <c r="A16" s="50" t="s">
        <v>44</v>
      </c>
    </row>
    <row r="17" spans="1:1" x14ac:dyDescent="0.2">
      <c r="A17" s="50" t="s">
        <v>47</v>
      </c>
    </row>
    <row r="18" spans="1:1" x14ac:dyDescent="0.2">
      <c r="A18" s="50" t="s">
        <v>48</v>
      </c>
    </row>
    <row r="19" spans="1:1" x14ac:dyDescent="0.2">
      <c r="A19" s="50" t="s">
        <v>49</v>
      </c>
    </row>
    <row r="20" spans="1:1" x14ac:dyDescent="0.2">
      <c r="A20" s="50" t="s">
        <v>50</v>
      </c>
    </row>
  </sheetData>
  <sheetProtection algorithmName="SHA-512" hashValue="FfhYAVDMdJcBgJzJtpZ0FzmDiidkrXsJ2iM9SOOtASHuGF7/SQuZrZewR5CgS333rrWSwQoCdxqS9ACwgkEKpA==" saltValue="i5lVPScYULe+7O9QFTRtoQ==" spinCount="100000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Ongoing Expense </vt:lpstr>
      <vt:lpstr>Temp &amp; One-Time Exp</vt:lpstr>
      <vt:lpstr>Dont Use</vt:lpstr>
      <vt:lpstr>Funding_Source</vt:lpstr>
      <vt:lpstr>'Ongoing Expense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Leister</dc:creator>
  <cp:lastModifiedBy>Ainger, Shannon</cp:lastModifiedBy>
  <cp:lastPrinted>2020-01-08T21:48:40Z</cp:lastPrinted>
  <dcterms:created xsi:type="dcterms:W3CDTF">2016-03-11T00:24:31Z</dcterms:created>
  <dcterms:modified xsi:type="dcterms:W3CDTF">2020-01-15T18:29:42Z</dcterms:modified>
</cp:coreProperties>
</file>